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Evaluation_CE1\"/>
    </mc:Choice>
  </mc:AlternateContent>
  <bookViews>
    <workbookView xWindow="0" yWindow="0" windowWidth="25470" windowHeight="15420" tabRatio="796"/>
  </bookViews>
  <sheets>
    <sheet name="Fig1 evol_academie_FR" sheetId="8" r:id="rId1"/>
    <sheet name="Fig2 evol_academie_M" sheetId="9" r:id="rId2"/>
    <sheet name="Fig 3 maitrise_secteurs" sheetId="31" r:id="rId3"/>
    <sheet name="compléments ecarts_secteurs" sheetId="22" r:id="rId4"/>
    <sheet name="Fig 4 maitrise_genre" sheetId="32" r:id="rId5"/>
    <sheet name="complements ecarts_genre" sheetId="23" r:id="rId6"/>
    <sheet name="Figure 5" sheetId="34" r:id="rId7"/>
    <sheet name="Figure 6" sheetId="35" r:id="rId8"/>
    <sheet name="Figure 7" sheetId="36" r:id="rId9"/>
    <sheet name="Figure 8" sheetId="37" r:id="rId10"/>
    <sheet name="ecart 19-20 dept" sheetId="30" r:id="rId11"/>
    <sheet name="evol_Cher" sheetId="24" r:id="rId12"/>
    <sheet name="evol_Eure-et-Loir" sheetId="39" r:id="rId13"/>
    <sheet name="evol_Indre" sheetId="40" r:id="rId14"/>
    <sheet name="evol_Indre-et-Loire" sheetId="41" r:id="rId15"/>
    <sheet name="evol_Loir-et-Cher" sheetId="42" r:id="rId16"/>
    <sheet name="evol_Loiret" sheetId="43" r:id="rId17"/>
    <sheet name="detail 2020 français acad" sheetId="38" r:id="rId18"/>
    <sheet name="detail 2020 maths acad" sheetId="2" r:id="rId19"/>
    <sheet name="comparaison national" sheetId="3" r:id="rId20"/>
    <sheet name="bassins de proximité du 18" sheetId="13" r:id="rId21"/>
    <sheet name="bassins de proximité du 28" sheetId="14" r:id="rId22"/>
    <sheet name="bassins de proximité du 36" sheetId="15" r:id="rId23"/>
    <sheet name="bassins de proximité du 37" sheetId="16" r:id="rId24"/>
    <sheet name="bassins de proximité du 41" sheetId="17" r:id="rId25"/>
    <sheet name="bassins de proximité du 45" sheetId="18" r:id="rId26"/>
    <sheet name="méthodologie" sheetId="21"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3" i="18" l="1"/>
  <c r="Z74" i="18"/>
  <c r="Z61" i="18"/>
  <c r="Z62" i="18"/>
  <c r="Z49" i="18"/>
  <c r="Z50" i="18"/>
  <c r="Z37" i="18"/>
  <c r="Z38" i="18"/>
  <c r="Z25" i="18"/>
  <c r="Z26" i="18"/>
  <c r="Z13" i="18"/>
  <c r="Z14" i="18"/>
  <c r="Z37" i="17"/>
  <c r="Z38" i="17"/>
  <c r="Z25" i="17"/>
  <c r="Z26" i="17"/>
  <c r="Z13" i="17"/>
  <c r="Z14" i="17"/>
  <c r="Z73" i="16"/>
  <c r="Z74" i="16"/>
  <c r="Z61" i="16"/>
  <c r="Z62" i="16"/>
  <c r="Z49" i="16"/>
  <c r="Z50" i="16"/>
  <c r="Z37" i="16"/>
  <c r="Z38" i="16"/>
  <c r="Z25" i="16"/>
  <c r="Z26" i="16"/>
  <c r="Z13" i="16"/>
  <c r="Z14" i="16"/>
  <c r="Z49" i="15"/>
  <c r="Z50" i="15"/>
  <c r="Z37" i="15"/>
  <c r="Z38" i="15"/>
  <c r="Z26" i="15"/>
  <c r="Z25" i="15"/>
  <c r="Z13" i="15"/>
  <c r="Z14" i="15"/>
  <c r="Z37" i="14"/>
  <c r="Z38" i="14"/>
  <c r="Z26" i="14"/>
  <c r="Z25" i="14"/>
  <c r="Z13" i="14"/>
  <c r="Z14" i="14"/>
  <c r="Z37" i="13"/>
  <c r="Z38" i="13"/>
  <c r="Z26" i="13"/>
  <c r="Z25" i="13"/>
  <c r="Z13" i="13"/>
  <c r="Z14" i="13"/>
  <c r="G16" i="31" l="1"/>
  <c r="E16" i="31"/>
  <c r="G15" i="31"/>
  <c r="E15" i="31"/>
  <c r="D17" i="32"/>
  <c r="D16" i="32"/>
  <c r="H5" i="22" l="1"/>
  <c r="F5" i="22"/>
  <c r="B5" i="22"/>
  <c r="D17" i="3" l="1"/>
  <c r="D16" i="3"/>
  <c r="X73" i="18" l="1"/>
  <c r="Z72" i="18"/>
  <c r="X72" i="18"/>
  <c r="Z71" i="18"/>
  <c r="X71" i="18"/>
  <c r="Z70" i="18"/>
  <c r="X70" i="18"/>
  <c r="Z69" i="18"/>
  <c r="X69" i="18"/>
  <c r="Z68" i="18"/>
  <c r="X68" i="18"/>
  <c r="Z67" i="18"/>
  <c r="X67" i="18"/>
  <c r="Z66" i="18"/>
  <c r="X66" i="18"/>
  <c r="X61" i="18"/>
  <c r="Z60" i="18"/>
  <c r="X60" i="18"/>
  <c r="Z59" i="18"/>
  <c r="X59" i="18"/>
  <c r="Z58" i="18"/>
  <c r="X58" i="18"/>
  <c r="Z57" i="18"/>
  <c r="X57" i="18"/>
  <c r="Z56" i="18"/>
  <c r="X56" i="18"/>
  <c r="Z55" i="18"/>
  <c r="X55" i="18"/>
  <c r="Z54" i="18"/>
  <c r="X54" i="18"/>
  <c r="X49" i="18"/>
  <c r="Z48" i="18"/>
  <c r="X48" i="18"/>
  <c r="Z47" i="18"/>
  <c r="X47" i="18"/>
  <c r="Z46" i="18"/>
  <c r="X46" i="18"/>
  <c r="Z45" i="18"/>
  <c r="X45" i="18"/>
  <c r="Z44" i="18"/>
  <c r="X44" i="18"/>
  <c r="Z43" i="18"/>
  <c r="X43" i="18"/>
  <c r="Z42" i="18"/>
  <c r="X42" i="18"/>
  <c r="X37" i="18"/>
  <c r="Z36" i="18"/>
  <c r="X36" i="18"/>
  <c r="Z35" i="18"/>
  <c r="X35" i="18"/>
  <c r="Z34" i="18"/>
  <c r="X34" i="18"/>
  <c r="Z33" i="18"/>
  <c r="X33" i="18"/>
  <c r="Z32" i="18"/>
  <c r="X32" i="18"/>
  <c r="Z31" i="18"/>
  <c r="X31" i="18"/>
  <c r="Z30" i="18"/>
  <c r="X30" i="18"/>
  <c r="X25" i="18"/>
  <c r="Z24" i="18"/>
  <c r="X24" i="18"/>
  <c r="Z23" i="18"/>
  <c r="X23" i="18"/>
  <c r="Z22" i="18"/>
  <c r="X22" i="18"/>
  <c r="Z21" i="18"/>
  <c r="X21" i="18"/>
  <c r="Z20" i="18"/>
  <c r="X20" i="18"/>
  <c r="Z19" i="18"/>
  <c r="X19" i="18"/>
  <c r="Z18" i="18"/>
  <c r="X18" i="18"/>
  <c r="X13" i="18"/>
  <c r="Z12" i="18"/>
  <c r="X12" i="18"/>
  <c r="Z11" i="18"/>
  <c r="X11" i="18"/>
  <c r="Z10" i="18"/>
  <c r="X10" i="18"/>
  <c r="Z9" i="18"/>
  <c r="X9" i="18"/>
  <c r="Z8" i="18"/>
  <c r="X8" i="18"/>
  <c r="Z7" i="18"/>
  <c r="X7" i="18"/>
  <c r="Z6" i="18"/>
  <c r="X6" i="18"/>
  <c r="X37" i="17"/>
  <c r="Z36" i="17"/>
  <c r="X36" i="17"/>
  <c r="Z35" i="17"/>
  <c r="X35" i="17"/>
  <c r="Z34" i="17"/>
  <c r="X34" i="17"/>
  <c r="Z33" i="17"/>
  <c r="X33" i="17"/>
  <c r="Z32" i="17"/>
  <c r="X32" i="17"/>
  <c r="Z31" i="17"/>
  <c r="X31" i="17"/>
  <c r="Z30" i="17"/>
  <c r="X30" i="17"/>
  <c r="X25" i="17"/>
  <c r="Z24" i="17"/>
  <c r="X24" i="17"/>
  <c r="Z23" i="17"/>
  <c r="X23" i="17"/>
  <c r="Z22" i="17"/>
  <c r="X22" i="17"/>
  <c r="Z21" i="17"/>
  <c r="X21" i="17"/>
  <c r="Z20" i="17"/>
  <c r="X20" i="17"/>
  <c r="Z19" i="17"/>
  <c r="X19" i="17"/>
  <c r="Z18" i="17"/>
  <c r="X18" i="17"/>
  <c r="X13" i="17"/>
  <c r="Z12" i="17"/>
  <c r="X12" i="17"/>
  <c r="Z11" i="17"/>
  <c r="X11" i="17"/>
  <c r="Z10" i="17"/>
  <c r="X10" i="17"/>
  <c r="Z9" i="17"/>
  <c r="X9" i="17"/>
  <c r="Z8" i="17"/>
  <c r="X8" i="17"/>
  <c r="Z7" i="17"/>
  <c r="X7" i="17"/>
  <c r="Z6" i="17"/>
  <c r="X6" i="17"/>
  <c r="X49" i="15"/>
  <c r="Z48" i="15"/>
  <c r="X48" i="15"/>
  <c r="Z47" i="15"/>
  <c r="X47" i="15"/>
  <c r="Z46" i="15"/>
  <c r="X46" i="15"/>
  <c r="Z45" i="15"/>
  <c r="X45" i="15"/>
  <c r="Z44" i="15"/>
  <c r="X44" i="15"/>
  <c r="Z43" i="15"/>
  <c r="X43" i="15"/>
  <c r="Z42" i="15"/>
  <c r="X42" i="15"/>
  <c r="X73" i="16"/>
  <c r="Z72" i="16"/>
  <c r="X72" i="16"/>
  <c r="Z71" i="16"/>
  <c r="X71" i="16"/>
  <c r="Z70" i="16"/>
  <c r="X70" i="16"/>
  <c r="Z69" i="16"/>
  <c r="X69" i="16"/>
  <c r="Z68" i="16"/>
  <c r="X68" i="16"/>
  <c r="Z67" i="16"/>
  <c r="X67" i="16"/>
  <c r="Z66" i="16"/>
  <c r="X66" i="16"/>
  <c r="X61" i="16"/>
  <c r="Z60" i="16"/>
  <c r="X60" i="16"/>
  <c r="Z59" i="16"/>
  <c r="X59" i="16"/>
  <c r="Z58" i="16"/>
  <c r="X58" i="16"/>
  <c r="Z57" i="16"/>
  <c r="X57" i="16"/>
  <c r="Z56" i="16"/>
  <c r="X56" i="16"/>
  <c r="Z55" i="16"/>
  <c r="X55" i="16"/>
  <c r="Z54" i="16"/>
  <c r="X54" i="16"/>
  <c r="X49" i="16"/>
  <c r="Z48" i="16"/>
  <c r="X48" i="16"/>
  <c r="Z47" i="16"/>
  <c r="X47" i="16"/>
  <c r="Z46" i="16"/>
  <c r="X46" i="16"/>
  <c r="Z45" i="16"/>
  <c r="X45" i="16"/>
  <c r="Z44" i="16"/>
  <c r="X44" i="16"/>
  <c r="Z43" i="16"/>
  <c r="X43" i="16"/>
  <c r="Z42" i="16"/>
  <c r="X42" i="16"/>
  <c r="X37" i="16"/>
  <c r="Z36" i="16"/>
  <c r="X36" i="16"/>
  <c r="Z35" i="16"/>
  <c r="X35" i="16"/>
  <c r="Z34" i="16"/>
  <c r="X34" i="16"/>
  <c r="Z33" i="16"/>
  <c r="X33" i="16"/>
  <c r="Z32" i="16"/>
  <c r="X32" i="16"/>
  <c r="Z31" i="16"/>
  <c r="X31" i="16"/>
  <c r="Z30" i="16"/>
  <c r="X30" i="16"/>
  <c r="X25" i="16"/>
  <c r="Z24" i="16"/>
  <c r="X24" i="16"/>
  <c r="Z23" i="16"/>
  <c r="X23" i="16"/>
  <c r="Z22" i="16"/>
  <c r="X22" i="16"/>
  <c r="Z21" i="16"/>
  <c r="X21" i="16"/>
  <c r="Z20" i="16"/>
  <c r="X20" i="16"/>
  <c r="Z19" i="16"/>
  <c r="X19" i="16"/>
  <c r="Z18" i="16"/>
  <c r="X18" i="16"/>
  <c r="X13" i="16"/>
  <c r="Z12" i="16"/>
  <c r="X12" i="16"/>
  <c r="Z11" i="16"/>
  <c r="X11" i="16"/>
  <c r="Z10" i="16"/>
  <c r="X10" i="16"/>
  <c r="Z9" i="16"/>
  <c r="X9" i="16"/>
  <c r="Z8" i="16"/>
  <c r="X8" i="16"/>
  <c r="Z7" i="16"/>
  <c r="X7" i="16"/>
  <c r="Z6" i="16"/>
  <c r="X6" i="16"/>
  <c r="H55" i="16"/>
  <c r="X37" i="15"/>
  <c r="Z36" i="15"/>
  <c r="X36" i="15"/>
  <c r="Z35" i="15"/>
  <c r="X35" i="15"/>
  <c r="Z34" i="15"/>
  <c r="X34" i="15"/>
  <c r="Z33" i="15"/>
  <c r="X33" i="15"/>
  <c r="Z32" i="15"/>
  <c r="X32" i="15"/>
  <c r="Z31" i="15"/>
  <c r="X31" i="15"/>
  <c r="Z30" i="15"/>
  <c r="X30" i="15"/>
  <c r="X25" i="15"/>
  <c r="Z24" i="15"/>
  <c r="X24" i="15"/>
  <c r="Z23" i="15"/>
  <c r="X23" i="15"/>
  <c r="Z22" i="15"/>
  <c r="X22" i="15"/>
  <c r="Z21" i="15"/>
  <c r="X21" i="15"/>
  <c r="Z20" i="15"/>
  <c r="X20" i="15"/>
  <c r="Z19" i="15"/>
  <c r="X19" i="15"/>
  <c r="Z18" i="15"/>
  <c r="X18" i="15"/>
  <c r="X13" i="15"/>
  <c r="Z12" i="15"/>
  <c r="X12" i="15"/>
  <c r="Z11" i="15"/>
  <c r="X11" i="15"/>
  <c r="Z10" i="15"/>
  <c r="X10" i="15"/>
  <c r="Z9" i="15"/>
  <c r="X9" i="15"/>
  <c r="Z8" i="15"/>
  <c r="X8" i="15"/>
  <c r="Z7" i="15"/>
  <c r="X7" i="15"/>
  <c r="Z6" i="15"/>
  <c r="X6" i="15"/>
  <c r="X37" i="14"/>
  <c r="Z36" i="14"/>
  <c r="X36" i="14"/>
  <c r="Z35" i="14"/>
  <c r="X35" i="14"/>
  <c r="Z34" i="14"/>
  <c r="X34" i="14"/>
  <c r="Z33" i="14"/>
  <c r="X33" i="14"/>
  <c r="Z32" i="14"/>
  <c r="X32" i="14"/>
  <c r="Z31" i="14"/>
  <c r="X31" i="14"/>
  <c r="Z30" i="14"/>
  <c r="X30" i="14"/>
  <c r="X25" i="14"/>
  <c r="Z24" i="14"/>
  <c r="X24" i="14"/>
  <c r="Z23" i="14"/>
  <c r="X23" i="14"/>
  <c r="Z22" i="14"/>
  <c r="X22" i="14"/>
  <c r="Z21" i="14"/>
  <c r="X21" i="14"/>
  <c r="Z20" i="14"/>
  <c r="X20" i="14"/>
  <c r="Z19" i="14"/>
  <c r="X19" i="14"/>
  <c r="Z18" i="14"/>
  <c r="X18" i="14"/>
  <c r="X13" i="14"/>
  <c r="Z12" i="14"/>
  <c r="X12" i="14"/>
  <c r="Z11" i="14"/>
  <c r="X11" i="14"/>
  <c r="Z10" i="14"/>
  <c r="X10" i="14"/>
  <c r="Z9" i="14"/>
  <c r="X9" i="14"/>
  <c r="Z8" i="14"/>
  <c r="X8" i="14"/>
  <c r="Z7" i="14"/>
  <c r="X7" i="14"/>
  <c r="Z6" i="14"/>
  <c r="X6" i="14"/>
  <c r="X30" i="13"/>
  <c r="Q62" i="43" l="1"/>
  <c r="Q59" i="43"/>
  <c r="Q56" i="43"/>
  <c r="Q53" i="43"/>
  <c r="Q50" i="43"/>
  <c r="Q47" i="43"/>
  <c r="Q44" i="43"/>
  <c r="Q25" i="43"/>
  <c r="Q22" i="43"/>
  <c r="Q19" i="43"/>
  <c r="Q16" i="43"/>
  <c r="Q13" i="43"/>
  <c r="Q10" i="43"/>
  <c r="Q7" i="43"/>
  <c r="Q4" i="43"/>
  <c r="Q62" i="42"/>
  <c r="Q59" i="42"/>
  <c r="Q56" i="42"/>
  <c r="Q53" i="42"/>
  <c r="Q50" i="42"/>
  <c r="Q47" i="42"/>
  <c r="Q44" i="42"/>
  <c r="Q25" i="42"/>
  <c r="Q22" i="42"/>
  <c r="Q19" i="42"/>
  <c r="Q16" i="42"/>
  <c r="Q13" i="42"/>
  <c r="Q10" i="42"/>
  <c r="Q7" i="42"/>
  <c r="Q4" i="42"/>
  <c r="Q62" i="41"/>
  <c r="Q59" i="41"/>
  <c r="Q56" i="41"/>
  <c r="Q53" i="41"/>
  <c r="Q50" i="41"/>
  <c r="Q47" i="41"/>
  <c r="Q44" i="41"/>
  <c r="Q25" i="41"/>
  <c r="Q22" i="41"/>
  <c r="Q19" i="41"/>
  <c r="Q16" i="41"/>
  <c r="Q13" i="41"/>
  <c r="Q10" i="41"/>
  <c r="Q7" i="41"/>
  <c r="Q4" i="41"/>
  <c r="Q62" i="40"/>
  <c r="Q59" i="40"/>
  <c r="Q56" i="40"/>
  <c r="Q53" i="40"/>
  <c r="Q50" i="40"/>
  <c r="Q47" i="40"/>
  <c r="Q44" i="40"/>
  <c r="Q25" i="40"/>
  <c r="Q22" i="40"/>
  <c r="Q19" i="40"/>
  <c r="Q16" i="40"/>
  <c r="Q13" i="40"/>
  <c r="Q10" i="40"/>
  <c r="Q7" i="40"/>
  <c r="Q4" i="40"/>
  <c r="Q62" i="39"/>
  <c r="Q59" i="39"/>
  <c r="Q56" i="39"/>
  <c r="Q53" i="39"/>
  <c r="Q50" i="39"/>
  <c r="Q47" i="39"/>
  <c r="Q44" i="39"/>
  <c r="Q25" i="39"/>
  <c r="Q22" i="39"/>
  <c r="Q19" i="39"/>
  <c r="Q16" i="39"/>
  <c r="Q13" i="39"/>
  <c r="Q10" i="39"/>
  <c r="Q7" i="39"/>
  <c r="Q4" i="39"/>
  <c r="D18" i="32" l="1"/>
  <c r="D19" i="32"/>
  <c r="D20" i="32"/>
  <c r="D21" i="32"/>
  <c r="D22" i="32"/>
  <c r="D23" i="32"/>
  <c r="D15" i="32"/>
  <c r="D7" i="32"/>
  <c r="D8" i="32"/>
  <c r="D9" i="32"/>
  <c r="D10" i="32"/>
  <c r="D11" i="32"/>
  <c r="D12" i="32"/>
  <c r="D13" i="32"/>
  <c r="D6" i="32"/>
  <c r="B5" i="23"/>
  <c r="B27" i="23"/>
  <c r="C5" i="23" l="1"/>
  <c r="B6" i="23"/>
  <c r="C6" i="23"/>
  <c r="B7" i="23"/>
  <c r="C7" i="23"/>
  <c r="B8" i="23"/>
  <c r="C8" i="23"/>
  <c r="B9" i="23"/>
  <c r="C9" i="23"/>
  <c r="B10" i="23"/>
  <c r="C10" i="23"/>
  <c r="B11" i="23"/>
  <c r="C11" i="23"/>
  <c r="B12" i="23"/>
  <c r="C12" i="23"/>
  <c r="G17" i="31" l="1"/>
  <c r="G18" i="31"/>
  <c r="G19" i="31"/>
  <c r="G20" i="31"/>
  <c r="G21" i="31"/>
  <c r="G22" i="31"/>
  <c r="G14" i="31"/>
  <c r="E17" i="31"/>
  <c r="E18" i="31"/>
  <c r="E19" i="31"/>
  <c r="E20" i="31"/>
  <c r="E21" i="31"/>
  <c r="E22" i="31"/>
  <c r="E14" i="31"/>
  <c r="G6" i="31"/>
  <c r="G7" i="31"/>
  <c r="G8" i="31"/>
  <c r="G9" i="31"/>
  <c r="G10" i="31"/>
  <c r="G11" i="31"/>
  <c r="G12" i="31"/>
  <c r="G5" i="31"/>
  <c r="E6" i="31"/>
  <c r="E7" i="31"/>
  <c r="E8" i="31"/>
  <c r="E9" i="31"/>
  <c r="E10" i="31"/>
  <c r="E11" i="31"/>
  <c r="E12" i="31"/>
  <c r="E5" i="31"/>
  <c r="N37" i="9" l="1"/>
  <c r="N44" i="8" l="1"/>
  <c r="R38" i="30" l="1"/>
  <c r="R39" i="30"/>
  <c r="R40" i="30"/>
  <c r="R41" i="30"/>
  <c r="R42" i="30"/>
  <c r="R43" i="30"/>
  <c r="R37" i="30"/>
  <c r="R16" i="30"/>
  <c r="R17" i="30"/>
  <c r="R18" i="30"/>
  <c r="R19" i="30"/>
  <c r="R20" i="30"/>
  <c r="R21" i="30"/>
  <c r="R22" i="30"/>
  <c r="R15" i="30"/>
  <c r="T37" i="30" l="1"/>
  <c r="U37" i="30"/>
  <c r="V37" i="30"/>
  <c r="W37" i="30"/>
  <c r="X37" i="30"/>
  <c r="T38" i="30"/>
  <c r="U38" i="30"/>
  <c r="V38" i="30"/>
  <c r="W38" i="30"/>
  <c r="X38" i="30"/>
  <c r="T39" i="30"/>
  <c r="U39" i="30"/>
  <c r="V39" i="30"/>
  <c r="W39" i="30"/>
  <c r="X39" i="30"/>
  <c r="T40" i="30"/>
  <c r="U40" i="30"/>
  <c r="V40" i="30"/>
  <c r="W40" i="30"/>
  <c r="X40" i="30"/>
  <c r="T41" i="30"/>
  <c r="U41" i="30"/>
  <c r="V41" i="30"/>
  <c r="W41" i="30"/>
  <c r="X41" i="30"/>
  <c r="T42" i="30"/>
  <c r="U42" i="30"/>
  <c r="V42" i="30"/>
  <c r="W42" i="30"/>
  <c r="X42" i="30"/>
  <c r="T43" i="30"/>
  <c r="U43" i="30"/>
  <c r="V43" i="30"/>
  <c r="W43" i="30"/>
  <c r="X43" i="30"/>
  <c r="S43" i="30"/>
  <c r="S42" i="30"/>
  <c r="S41" i="30"/>
  <c r="S40" i="30"/>
  <c r="S39" i="30"/>
  <c r="S38" i="30"/>
  <c r="S37" i="30"/>
  <c r="T15" i="30"/>
  <c r="U15" i="30"/>
  <c r="V15" i="30"/>
  <c r="W15" i="30"/>
  <c r="X15" i="30"/>
  <c r="T16" i="30"/>
  <c r="U16" i="30"/>
  <c r="V16" i="30"/>
  <c r="W16" i="30"/>
  <c r="X16" i="30"/>
  <c r="T17" i="30"/>
  <c r="U17" i="30"/>
  <c r="V17" i="30"/>
  <c r="W17" i="30"/>
  <c r="X17" i="30"/>
  <c r="T18" i="30"/>
  <c r="U18" i="30"/>
  <c r="V18" i="30"/>
  <c r="W18" i="30"/>
  <c r="X18" i="30"/>
  <c r="T19" i="30"/>
  <c r="U19" i="30"/>
  <c r="V19" i="30"/>
  <c r="W19" i="30"/>
  <c r="X19" i="30"/>
  <c r="T20" i="30"/>
  <c r="U20" i="30"/>
  <c r="V20" i="30"/>
  <c r="W20" i="30"/>
  <c r="X20" i="30"/>
  <c r="T21" i="30"/>
  <c r="U21" i="30"/>
  <c r="V21" i="30"/>
  <c r="W21" i="30"/>
  <c r="X21" i="30"/>
  <c r="T22" i="30"/>
  <c r="U22" i="30"/>
  <c r="V22" i="30"/>
  <c r="W22" i="30"/>
  <c r="X22" i="30"/>
  <c r="S22" i="30"/>
  <c r="S21" i="30"/>
  <c r="S20" i="30"/>
  <c r="S19" i="30"/>
  <c r="S18" i="30"/>
  <c r="S17" i="30"/>
  <c r="S16" i="30"/>
  <c r="S15" i="30"/>
  <c r="X37" i="13"/>
  <c r="Z36" i="13"/>
  <c r="X36" i="13"/>
  <c r="Z35" i="13"/>
  <c r="X35" i="13"/>
  <c r="Z34" i="13"/>
  <c r="X34" i="13"/>
  <c r="Z33" i="13"/>
  <c r="X33" i="13"/>
  <c r="Z32" i="13"/>
  <c r="X32" i="13"/>
  <c r="Z31" i="13"/>
  <c r="X31" i="13"/>
  <c r="Z30" i="13"/>
  <c r="X25" i="13"/>
  <c r="Z24" i="13"/>
  <c r="X24" i="13"/>
  <c r="Z23" i="13"/>
  <c r="X23" i="13"/>
  <c r="Z22" i="13"/>
  <c r="X22" i="13"/>
  <c r="Z21" i="13"/>
  <c r="X21" i="13"/>
  <c r="Z20" i="13"/>
  <c r="X20" i="13"/>
  <c r="Z19" i="13"/>
  <c r="X19" i="13"/>
  <c r="Z18" i="13"/>
  <c r="X18" i="13"/>
  <c r="X13" i="13"/>
  <c r="Z12" i="13"/>
  <c r="X12" i="13"/>
  <c r="Z11" i="13"/>
  <c r="X11" i="13"/>
  <c r="Z10" i="13"/>
  <c r="X10" i="13"/>
  <c r="Z9" i="13"/>
  <c r="X9" i="13"/>
  <c r="Z8" i="13"/>
  <c r="X8" i="13"/>
  <c r="Z7" i="13"/>
  <c r="X7" i="13"/>
  <c r="Z6" i="13"/>
  <c r="X6" i="13"/>
  <c r="D23" i="3"/>
  <c r="D22" i="3"/>
  <c r="D21" i="3"/>
  <c r="D20" i="3"/>
  <c r="D19" i="3"/>
  <c r="D18" i="3"/>
  <c r="D15" i="3"/>
  <c r="D7" i="3"/>
  <c r="D8" i="3"/>
  <c r="D9" i="3"/>
  <c r="D10" i="3"/>
  <c r="D11" i="3"/>
  <c r="D12" i="3"/>
  <c r="D13" i="3"/>
  <c r="D6" i="3"/>
  <c r="U72" i="18" l="1"/>
  <c r="T72" i="18"/>
  <c r="S72" i="18"/>
  <c r="U71" i="18"/>
  <c r="T71" i="18"/>
  <c r="S71" i="18"/>
  <c r="U70" i="18"/>
  <c r="T70" i="18"/>
  <c r="S70" i="18"/>
  <c r="U69" i="18"/>
  <c r="T69" i="18"/>
  <c r="S69" i="18"/>
  <c r="U68" i="18"/>
  <c r="T68" i="18"/>
  <c r="S68" i="18"/>
  <c r="U67" i="18"/>
  <c r="T67" i="18"/>
  <c r="S67" i="18"/>
  <c r="U66" i="18"/>
  <c r="T66" i="18"/>
  <c r="S66" i="18"/>
  <c r="U60" i="18"/>
  <c r="T60" i="18"/>
  <c r="S60" i="18"/>
  <c r="U59" i="18"/>
  <c r="T59" i="18"/>
  <c r="S59" i="18"/>
  <c r="U58" i="18"/>
  <c r="T58" i="18"/>
  <c r="S58" i="18"/>
  <c r="U57" i="18"/>
  <c r="T57" i="18"/>
  <c r="S57" i="18"/>
  <c r="U56" i="18"/>
  <c r="T56" i="18"/>
  <c r="S56" i="18"/>
  <c r="U55" i="18"/>
  <c r="T55" i="18"/>
  <c r="S55" i="18"/>
  <c r="U54" i="18"/>
  <c r="T54" i="18"/>
  <c r="S54" i="18"/>
  <c r="U48" i="18"/>
  <c r="T48" i="18"/>
  <c r="S48" i="18"/>
  <c r="U47" i="18"/>
  <c r="T47" i="18"/>
  <c r="S47" i="18"/>
  <c r="U46" i="18"/>
  <c r="T46" i="18"/>
  <c r="S46" i="18"/>
  <c r="U45" i="18"/>
  <c r="T45" i="18"/>
  <c r="S45" i="18"/>
  <c r="U44" i="18"/>
  <c r="T44" i="18"/>
  <c r="S44" i="18"/>
  <c r="U43" i="18"/>
  <c r="T43" i="18"/>
  <c r="S43" i="18"/>
  <c r="U42" i="18"/>
  <c r="T42" i="18"/>
  <c r="S42" i="18"/>
  <c r="U36" i="18"/>
  <c r="T36" i="18"/>
  <c r="S36" i="18"/>
  <c r="U35" i="18"/>
  <c r="T35" i="18"/>
  <c r="S35" i="18"/>
  <c r="U34" i="18"/>
  <c r="T34" i="18"/>
  <c r="S34" i="18"/>
  <c r="U33" i="18"/>
  <c r="T33" i="18"/>
  <c r="S33" i="18"/>
  <c r="U32" i="18"/>
  <c r="T32" i="18"/>
  <c r="S32" i="18"/>
  <c r="U31" i="18"/>
  <c r="T31" i="18"/>
  <c r="S31" i="18"/>
  <c r="U30" i="18"/>
  <c r="T30" i="18"/>
  <c r="S30" i="18"/>
  <c r="U24" i="18"/>
  <c r="T24" i="18"/>
  <c r="S24" i="18"/>
  <c r="U23" i="18"/>
  <c r="T23" i="18"/>
  <c r="S23" i="18"/>
  <c r="U22" i="18"/>
  <c r="T22" i="18"/>
  <c r="S22" i="18"/>
  <c r="U21" i="18"/>
  <c r="T21" i="18"/>
  <c r="S21" i="18"/>
  <c r="U20" i="18"/>
  <c r="T20" i="18"/>
  <c r="S20" i="18"/>
  <c r="U19" i="18"/>
  <c r="T19" i="18"/>
  <c r="S19" i="18"/>
  <c r="U18" i="18"/>
  <c r="T18" i="18"/>
  <c r="S18" i="18"/>
  <c r="J73" i="18"/>
  <c r="I73" i="18"/>
  <c r="H73" i="18"/>
  <c r="J72" i="18"/>
  <c r="I72" i="18"/>
  <c r="H72" i="18"/>
  <c r="J71" i="18"/>
  <c r="I71" i="18"/>
  <c r="H71" i="18"/>
  <c r="J70" i="18"/>
  <c r="I70" i="18"/>
  <c r="H70" i="18"/>
  <c r="J69" i="18"/>
  <c r="I69" i="18"/>
  <c r="H69" i="18"/>
  <c r="J68" i="18"/>
  <c r="I68" i="18"/>
  <c r="H68" i="18"/>
  <c r="J67" i="18"/>
  <c r="I67" i="18"/>
  <c r="H67" i="18"/>
  <c r="J66" i="18"/>
  <c r="I66" i="18"/>
  <c r="H66" i="18"/>
  <c r="J61" i="18"/>
  <c r="I61" i="18"/>
  <c r="H61" i="18"/>
  <c r="J60" i="18"/>
  <c r="I60" i="18"/>
  <c r="H60" i="18"/>
  <c r="J59" i="18"/>
  <c r="I59" i="18"/>
  <c r="H59" i="18"/>
  <c r="J58" i="18"/>
  <c r="I58" i="18"/>
  <c r="H58" i="18"/>
  <c r="J57" i="18"/>
  <c r="I57" i="18"/>
  <c r="H57" i="18"/>
  <c r="J56" i="18"/>
  <c r="I56" i="18"/>
  <c r="H56" i="18"/>
  <c r="J55" i="18"/>
  <c r="I55" i="18"/>
  <c r="H55" i="18"/>
  <c r="J54" i="18"/>
  <c r="I54" i="18"/>
  <c r="H54" i="18"/>
  <c r="J49" i="18"/>
  <c r="I49" i="18"/>
  <c r="H49" i="18"/>
  <c r="J48" i="18"/>
  <c r="I48" i="18"/>
  <c r="H48" i="18"/>
  <c r="J47" i="18"/>
  <c r="I47" i="18"/>
  <c r="H47" i="18"/>
  <c r="J46" i="18"/>
  <c r="I46" i="18"/>
  <c r="H46" i="18"/>
  <c r="J45" i="18"/>
  <c r="I45" i="18"/>
  <c r="H45" i="18"/>
  <c r="J44" i="18"/>
  <c r="I44" i="18"/>
  <c r="H44" i="18"/>
  <c r="J43" i="18"/>
  <c r="I43" i="18"/>
  <c r="H43" i="18"/>
  <c r="J42" i="18"/>
  <c r="I42" i="18"/>
  <c r="H42" i="18"/>
  <c r="J37" i="18"/>
  <c r="I37" i="18"/>
  <c r="H37" i="18"/>
  <c r="J36" i="18"/>
  <c r="I36" i="18"/>
  <c r="H36" i="18"/>
  <c r="J35" i="18"/>
  <c r="I35" i="18"/>
  <c r="H35" i="18"/>
  <c r="J34" i="18"/>
  <c r="I34" i="18"/>
  <c r="H34" i="18"/>
  <c r="J33" i="18"/>
  <c r="I33" i="18"/>
  <c r="H33" i="18"/>
  <c r="J32" i="18"/>
  <c r="I32" i="18"/>
  <c r="H32" i="18"/>
  <c r="J31" i="18"/>
  <c r="I31" i="18"/>
  <c r="H31" i="18"/>
  <c r="J30" i="18"/>
  <c r="I30" i="18"/>
  <c r="H30" i="18"/>
  <c r="J25" i="18"/>
  <c r="I25" i="18"/>
  <c r="H25" i="18"/>
  <c r="J24" i="18"/>
  <c r="I24" i="18"/>
  <c r="H24" i="18"/>
  <c r="J23" i="18"/>
  <c r="I23" i="18"/>
  <c r="H23" i="18"/>
  <c r="J22" i="18"/>
  <c r="I22" i="18"/>
  <c r="H22" i="18"/>
  <c r="J21" i="18"/>
  <c r="I21" i="18"/>
  <c r="H21" i="18"/>
  <c r="J20" i="18"/>
  <c r="I20" i="18"/>
  <c r="H20" i="18"/>
  <c r="J19" i="18"/>
  <c r="I19" i="18"/>
  <c r="H19" i="18"/>
  <c r="J18" i="18"/>
  <c r="I18" i="18"/>
  <c r="H18" i="18"/>
  <c r="U12" i="18"/>
  <c r="T12" i="18"/>
  <c r="S12" i="18"/>
  <c r="U11" i="18"/>
  <c r="T11" i="18"/>
  <c r="S11" i="18"/>
  <c r="U10" i="18"/>
  <c r="T10" i="18"/>
  <c r="S10" i="18"/>
  <c r="U9" i="18"/>
  <c r="T9" i="18"/>
  <c r="S9" i="18"/>
  <c r="U8" i="18"/>
  <c r="T8" i="18"/>
  <c r="S8" i="18"/>
  <c r="U7" i="18"/>
  <c r="T7" i="18"/>
  <c r="S7" i="18"/>
  <c r="U6" i="18"/>
  <c r="T6" i="18"/>
  <c r="S6" i="18"/>
  <c r="J13" i="18"/>
  <c r="I13" i="18"/>
  <c r="H13" i="18"/>
  <c r="J12" i="18"/>
  <c r="I12" i="18"/>
  <c r="H12" i="18"/>
  <c r="J11" i="18"/>
  <c r="I11" i="18"/>
  <c r="H11" i="18"/>
  <c r="J10" i="18"/>
  <c r="I10" i="18"/>
  <c r="H10" i="18"/>
  <c r="J9" i="18"/>
  <c r="I9" i="18"/>
  <c r="H9" i="18"/>
  <c r="J8" i="18"/>
  <c r="I8" i="18"/>
  <c r="H8" i="18"/>
  <c r="J7" i="18"/>
  <c r="I7" i="18"/>
  <c r="H7" i="18"/>
  <c r="J6" i="18"/>
  <c r="I6" i="18"/>
  <c r="H6" i="18"/>
  <c r="U36" i="17"/>
  <c r="T36" i="17"/>
  <c r="S36" i="17"/>
  <c r="U35" i="17"/>
  <c r="T35" i="17"/>
  <c r="S35" i="17"/>
  <c r="U34" i="17"/>
  <c r="T34" i="17"/>
  <c r="S34" i="17"/>
  <c r="U33" i="17"/>
  <c r="T33" i="17"/>
  <c r="S33" i="17"/>
  <c r="U32" i="17"/>
  <c r="T32" i="17"/>
  <c r="S32" i="17"/>
  <c r="U31" i="17"/>
  <c r="T31" i="17"/>
  <c r="S31" i="17"/>
  <c r="U30" i="17"/>
  <c r="T30" i="17"/>
  <c r="S30" i="17"/>
  <c r="U24" i="17"/>
  <c r="T24" i="17"/>
  <c r="S24" i="17"/>
  <c r="U23" i="17"/>
  <c r="T23" i="17"/>
  <c r="S23" i="17"/>
  <c r="U22" i="17"/>
  <c r="T22" i="17"/>
  <c r="S22" i="17"/>
  <c r="U21" i="17"/>
  <c r="T21" i="17"/>
  <c r="S21" i="17"/>
  <c r="U20" i="17"/>
  <c r="T20" i="17"/>
  <c r="S20" i="17"/>
  <c r="U19" i="17"/>
  <c r="T19" i="17"/>
  <c r="S19" i="17"/>
  <c r="U18" i="17"/>
  <c r="T18" i="17"/>
  <c r="S18" i="17"/>
  <c r="U12" i="17"/>
  <c r="T12" i="17"/>
  <c r="S12" i="17"/>
  <c r="U11" i="17"/>
  <c r="T11" i="17"/>
  <c r="S11" i="17"/>
  <c r="U10" i="17"/>
  <c r="T10" i="17"/>
  <c r="S10" i="17"/>
  <c r="U9" i="17"/>
  <c r="T9" i="17"/>
  <c r="S9" i="17"/>
  <c r="U8" i="17"/>
  <c r="T8" i="17"/>
  <c r="S8" i="17"/>
  <c r="U7" i="17"/>
  <c r="T7" i="17"/>
  <c r="S7" i="17"/>
  <c r="U6" i="17"/>
  <c r="T6" i="17"/>
  <c r="S6" i="17"/>
  <c r="J37" i="17"/>
  <c r="I37" i="17"/>
  <c r="H37" i="17"/>
  <c r="J36" i="17"/>
  <c r="I36" i="17"/>
  <c r="H36" i="17"/>
  <c r="J35" i="17"/>
  <c r="I35" i="17"/>
  <c r="H35" i="17"/>
  <c r="J34" i="17"/>
  <c r="I34" i="17"/>
  <c r="H34" i="17"/>
  <c r="J33" i="17"/>
  <c r="I33" i="17"/>
  <c r="H33" i="17"/>
  <c r="J32" i="17"/>
  <c r="I32" i="17"/>
  <c r="H32" i="17"/>
  <c r="J31" i="17"/>
  <c r="I31" i="17"/>
  <c r="H31" i="17"/>
  <c r="J30" i="17"/>
  <c r="I30" i="17"/>
  <c r="H30" i="17"/>
  <c r="J25" i="17"/>
  <c r="I25" i="17"/>
  <c r="H25" i="17"/>
  <c r="J24" i="17"/>
  <c r="I24" i="17"/>
  <c r="H24" i="17"/>
  <c r="J23" i="17"/>
  <c r="I23" i="17"/>
  <c r="H23" i="17"/>
  <c r="J22" i="17"/>
  <c r="I22" i="17"/>
  <c r="H22" i="17"/>
  <c r="J21" i="17"/>
  <c r="I21" i="17"/>
  <c r="H21" i="17"/>
  <c r="J20" i="17"/>
  <c r="I20" i="17"/>
  <c r="H20" i="17"/>
  <c r="J19" i="17"/>
  <c r="I19" i="17"/>
  <c r="H19" i="17"/>
  <c r="J18" i="17"/>
  <c r="I18" i="17"/>
  <c r="H18" i="17"/>
  <c r="J13" i="17"/>
  <c r="I13" i="17"/>
  <c r="H13" i="17"/>
  <c r="J12" i="17"/>
  <c r="I12" i="17"/>
  <c r="H12" i="17"/>
  <c r="J11" i="17"/>
  <c r="I11" i="17"/>
  <c r="H11" i="17"/>
  <c r="J10" i="17"/>
  <c r="I10" i="17"/>
  <c r="H10" i="17"/>
  <c r="J9" i="17"/>
  <c r="I9" i="17"/>
  <c r="H9" i="17"/>
  <c r="J8" i="17"/>
  <c r="I8" i="17"/>
  <c r="H8" i="17"/>
  <c r="J7" i="17"/>
  <c r="I7" i="17"/>
  <c r="H7" i="17"/>
  <c r="J6" i="17"/>
  <c r="I6" i="17"/>
  <c r="H6" i="17"/>
  <c r="U72" i="16"/>
  <c r="T72" i="16"/>
  <c r="S72" i="16"/>
  <c r="U71" i="16"/>
  <c r="T71" i="16"/>
  <c r="S71" i="16"/>
  <c r="U70" i="16"/>
  <c r="T70" i="16"/>
  <c r="S70" i="16"/>
  <c r="U69" i="16"/>
  <c r="T69" i="16"/>
  <c r="S69" i="16"/>
  <c r="U68" i="16"/>
  <c r="T68" i="16"/>
  <c r="S68" i="16"/>
  <c r="U67" i="16"/>
  <c r="T67" i="16"/>
  <c r="S67" i="16"/>
  <c r="U66" i="16"/>
  <c r="T66" i="16"/>
  <c r="S66" i="16"/>
  <c r="U60" i="16"/>
  <c r="T60" i="16"/>
  <c r="S60" i="16"/>
  <c r="U59" i="16"/>
  <c r="T59" i="16"/>
  <c r="S59" i="16"/>
  <c r="U58" i="16"/>
  <c r="T58" i="16"/>
  <c r="S58" i="16"/>
  <c r="U57" i="16"/>
  <c r="T57" i="16"/>
  <c r="S57" i="16"/>
  <c r="U56" i="16"/>
  <c r="T56" i="16"/>
  <c r="S56" i="16"/>
  <c r="U55" i="16"/>
  <c r="T55" i="16"/>
  <c r="S55" i="16"/>
  <c r="U54" i="16"/>
  <c r="T54" i="16"/>
  <c r="S54" i="16"/>
  <c r="U48" i="16"/>
  <c r="T48" i="16"/>
  <c r="S48" i="16"/>
  <c r="U47" i="16"/>
  <c r="T47" i="16"/>
  <c r="S47" i="16"/>
  <c r="U46" i="16"/>
  <c r="T46" i="16"/>
  <c r="S46" i="16"/>
  <c r="U45" i="16"/>
  <c r="T45" i="16"/>
  <c r="S45" i="16"/>
  <c r="U44" i="16"/>
  <c r="T44" i="16"/>
  <c r="S44" i="16"/>
  <c r="U43" i="16"/>
  <c r="T43" i="16"/>
  <c r="S43" i="16"/>
  <c r="U42" i="16"/>
  <c r="T42" i="16"/>
  <c r="S42" i="16"/>
  <c r="U36" i="16"/>
  <c r="T36" i="16"/>
  <c r="S36" i="16"/>
  <c r="U35" i="16"/>
  <c r="T35" i="16"/>
  <c r="S35" i="16"/>
  <c r="U34" i="16"/>
  <c r="T34" i="16"/>
  <c r="S34" i="16"/>
  <c r="U33" i="16"/>
  <c r="T33" i="16"/>
  <c r="S33" i="16"/>
  <c r="U32" i="16"/>
  <c r="T32" i="16"/>
  <c r="S32" i="16"/>
  <c r="U31" i="16"/>
  <c r="T31" i="16"/>
  <c r="S31" i="16"/>
  <c r="U30" i="16"/>
  <c r="T30" i="16"/>
  <c r="S30" i="16"/>
  <c r="U24" i="16"/>
  <c r="T24" i="16"/>
  <c r="S24" i="16"/>
  <c r="U23" i="16"/>
  <c r="T23" i="16"/>
  <c r="S23" i="16"/>
  <c r="U22" i="16"/>
  <c r="T22" i="16"/>
  <c r="S22" i="16"/>
  <c r="U21" i="16"/>
  <c r="T21" i="16"/>
  <c r="S21" i="16"/>
  <c r="U20" i="16"/>
  <c r="T20" i="16"/>
  <c r="S20" i="16"/>
  <c r="U19" i="16"/>
  <c r="T19" i="16"/>
  <c r="S19" i="16"/>
  <c r="U18" i="16"/>
  <c r="T18" i="16"/>
  <c r="S18" i="16"/>
  <c r="U12" i="16"/>
  <c r="T12" i="16"/>
  <c r="S12" i="16"/>
  <c r="U11" i="16"/>
  <c r="T11" i="16"/>
  <c r="S11" i="16"/>
  <c r="U10" i="16"/>
  <c r="T10" i="16"/>
  <c r="S10" i="16"/>
  <c r="U9" i="16"/>
  <c r="T9" i="16"/>
  <c r="S9" i="16"/>
  <c r="U8" i="16"/>
  <c r="T8" i="16"/>
  <c r="S8" i="16"/>
  <c r="U7" i="16"/>
  <c r="T7" i="16"/>
  <c r="S7" i="16"/>
  <c r="U6" i="16"/>
  <c r="T6" i="16"/>
  <c r="S6" i="16"/>
  <c r="S6" i="15"/>
  <c r="J73" i="16"/>
  <c r="I73" i="16"/>
  <c r="H73" i="16"/>
  <c r="J72" i="16"/>
  <c r="I72" i="16"/>
  <c r="H72" i="16"/>
  <c r="J71" i="16"/>
  <c r="I71" i="16"/>
  <c r="H71" i="16"/>
  <c r="J70" i="16"/>
  <c r="I70" i="16"/>
  <c r="H70" i="16"/>
  <c r="J69" i="16"/>
  <c r="I69" i="16"/>
  <c r="H69" i="16"/>
  <c r="J68" i="16"/>
  <c r="I68" i="16"/>
  <c r="H68" i="16"/>
  <c r="J67" i="16"/>
  <c r="I67" i="16"/>
  <c r="H67" i="16"/>
  <c r="J66" i="16"/>
  <c r="I66" i="16"/>
  <c r="H66" i="16"/>
  <c r="J61" i="16"/>
  <c r="I61" i="16"/>
  <c r="H61" i="16"/>
  <c r="J60" i="16"/>
  <c r="I60" i="16"/>
  <c r="H60" i="16"/>
  <c r="J59" i="16"/>
  <c r="I59" i="16"/>
  <c r="H59" i="16"/>
  <c r="J58" i="16"/>
  <c r="I58" i="16"/>
  <c r="H58" i="16"/>
  <c r="J57" i="16"/>
  <c r="I57" i="16"/>
  <c r="H57" i="16"/>
  <c r="J56" i="16"/>
  <c r="I56" i="16"/>
  <c r="H56" i="16"/>
  <c r="J55" i="16"/>
  <c r="I55" i="16"/>
  <c r="J54" i="16"/>
  <c r="I54" i="16"/>
  <c r="H54" i="16"/>
  <c r="J49" i="16"/>
  <c r="I49" i="16"/>
  <c r="H49" i="16"/>
  <c r="J48" i="16"/>
  <c r="I48" i="16"/>
  <c r="H48" i="16"/>
  <c r="J47" i="16"/>
  <c r="I47" i="16"/>
  <c r="H47" i="16"/>
  <c r="J46" i="16"/>
  <c r="I46" i="16"/>
  <c r="H46" i="16"/>
  <c r="J45" i="16"/>
  <c r="I45" i="16"/>
  <c r="H45" i="16"/>
  <c r="J44" i="16"/>
  <c r="I44" i="16"/>
  <c r="H44" i="16"/>
  <c r="J43" i="16"/>
  <c r="I43" i="16"/>
  <c r="H43" i="16"/>
  <c r="J42" i="16"/>
  <c r="I42" i="16"/>
  <c r="H42" i="16"/>
  <c r="J37" i="16"/>
  <c r="I37" i="16"/>
  <c r="H37" i="16"/>
  <c r="J36" i="16"/>
  <c r="I36" i="16"/>
  <c r="H36" i="16"/>
  <c r="J35" i="16"/>
  <c r="I35" i="16"/>
  <c r="H35" i="16"/>
  <c r="J34" i="16"/>
  <c r="I34" i="16"/>
  <c r="H34" i="16"/>
  <c r="J33" i="16"/>
  <c r="I33" i="16"/>
  <c r="H33" i="16"/>
  <c r="J32" i="16"/>
  <c r="I32" i="16"/>
  <c r="H32" i="16"/>
  <c r="J31" i="16"/>
  <c r="I31" i="16"/>
  <c r="H31" i="16"/>
  <c r="J30" i="16"/>
  <c r="I30" i="16"/>
  <c r="H30" i="16"/>
  <c r="J25" i="16"/>
  <c r="I25" i="16"/>
  <c r="H25" i="16"/>
  <c r="J24" i="16"/>
  <c r="I24" i="16"/>
  <c r="H24" i="16"/>
  <c r="J23" i="16"/>
  <c r="I23" i="16"/>
  <c r="H23" i="16"/>
  <c r="J22" i="16"/>
  <c r="I22" i="16"/>
  <c r="H22" i="16"/>
  <c r="J21" i="16"/>
  <c r="I21" i="16"/>
  <c r="H21" i="16"/>
  <c r="J20" i="16"/>
  <c r="I20" i="16"/>
  <c r="H20" i="16"/>
  <c r="J19" i="16"/>
  <c r="I19" i="16"/>
  <c r="H19" i="16"/>
  <c r="J18" i="16"/>
  <c r="I18" i="16"/>
  <c r="H18" i="16"/>
  <c r="J13" i="16"/>
  <c r="I13" i="16"/>
  <c r="H13" i="16"/>
  <c r="J12" i="16"/>
  <c r="I12" i="16"/>
  <c r="H12" i="16"/>
  <c r="J11" i="16"/>
  <c r="I11" i="16"/>
  <c r="H11" i="16"/>
  <c r="J10" i="16"/>
  <c r="I10" i="16"/>
  <c r="H10" i="16"/>
  <c r="J9" i="16"/>
  <c r="I9" i="16"/>
  <c r="H9" i="16"/>
  <c r="J8" i="16"/>
  <c r="I8" i="16"/>
  <c r="H8" i="16"/>
  <c r="J7" i="16"/>
  <c r="I7" i="16"/>
  <c r="H7" i="16"/>
  <c r="J6" i="16"/>
  <c r="I6" i="16"/>
  <c r="H6" i="16"/>
  <c r="U48" i="15" l="1"/>
  <c r="T48" i="15"/>
  <c r="S48" i="15"/>
  <c r="U47" i="15"/>
  <c r="T47" i="15"/>
  <c r="S47" i="15"/>
  <c r="U46" i="15"/>
  <c r="T46" i="15"/>
  <c r="S46" i="15"/>
  <c r="U45" i="15"/>
  <c r="T45" i="15"/>
  <c r="S45" i="15"/>
  <c r="U44" i="15"/>
  <c r="T44" i="15"/>
  <c r="S44" i="15"/>
  <c r="U43" i="15"/>
  <c r="T43" i="15"/>
  <c r="S43" i="15"/>
  <c r="U42" i="15"/>
  <c r="T42" i="15"/>
  <c r="S42" i="15"/>
  <c r="U36" i="15"/>
  <c r="T36" i="15"/>
  <c r="S36" i="15"/>
  <c r="U35" i="15"/>
  <c r="T35" i="15"/>
  <c r="S35" i="15"/>
  <c r="U34" i="15"/>
  <c r="T34" i="15"/>
  <c r="S34" i="15"/>
  <c r="U33" i="15"/>
  <c r="T33" i="15"/>
  <c r="S33" i="15"/>
  <c r="U32" i="15"/>
  <c r="T32" i="15"/>
  <c r="S32" i="15"/>
  <c r="U31" i="15"/>
  <c r="T31" i="15"/>
  <c r="S31" i="15"/>
  <c r="U30" i="15"/>
  <c r="T30" i="15"/>
  <c r="S30" i="15"/>
  <c r="U24" i="15"/>
  <c r="T24" i="15"/>
  <c r="S24" i="15"/>
  <c r="U23" i="15"/>
  <c r="T23" i="15"/>
  <c r="S23" i="15"/>
  <c r="U22" i="15"/>
  <c r="T22" i="15"/>
  <c r="S22" i="15"/>
  <c r="U21" i="15"/>
  <c r="T21" i="15"/>
  <c r="S21" i="15"/>
  <c r="U20" i="15"/>
  <c r="T20" i="15"/>
  <c r="S20" i="15"/>
  <c r="U19" i="15"/>
  <c r="T19" i="15"/>
  <c r="S19" i="15"/>
  <c r="U18" i="15"/>
  <c r="T18" i="15"/>
  <c r="S18" i="15"/>
  <c r="U12" i="15"/>
  <c r="T12" i="15"/>
  <c r="S12" i="15"/>
  <c r="U11" i="15"/>
  <c r="T11" i="15"/>
  <c r="S11" i="15"/>
  <c r="U10" i="15"/>
  <c r="T10" i="15"/>
  <c r="S10" i="15"/>
  <c r="U9" i="15"/>
  <c r="T9" i="15"/>
  <c r="S9" i="15"/>
  <c r="U8" i="15"/>
  <c r="T8" i="15"/>
  <c r="S8" i="15"/>
  <c r="U7" i="15"/>
  <c r="T7" i="15"/>
  <c r="S7" i="15"/>
  <c r="U6" i="15"/>
  <c r="T6" i="15"/>
  <c r="H42" i="15"/>
  <c r="J49" i="15"/>
  <c r="I49" i="15"/>
  <c r="H49" i="15"/>
  <c r="J48" i="15"/>
  <c r="I48" i="15"/>
  <c r="H48" i="15"/>
  <c r="J47" i="15"/>
  <c r="I47" i="15"/>
  <c r="H47" i="15"/>
  <c r="J46" i="15"/>
  <c r="I46" i="15"/>
  <c r="H46" i="15"/>
  <c r="J45" i="15"/>
  <c r="I45" i="15"/>
  <c r="H45" i="15"/>
  <c r="J44" i="15"/>
  <c r="I44" i="15"/>
  <c r="H44" i="15"/>
  <c r="J43" i="15"/>
  <c r="I43" i="15"/>
  <c r="H43" i="15"/>
  <c r="J42" i="15"/>
  <c r="I42" i="15"/>
  <c r="J37" i="15"/>
  <c r="I37" i="15"/>
  <c r="H37" i="15"/>
  <c r="J36" i="15"/>
  <c r="I36" i="15"/>
  <c r="H36" i="15"/>
  <c r="J35" i="15"/>
  <c r="I35" i="15"/>
  <c r="H35" i="15"/>
  <c r="J34" i="15"/>
  <c r="I34" i="15"/>
  <c r="H34" i="15"/>
  <c r="J33" i="15"/>
  <c r="I33" i="15"/>
  <c r="H33" i="15"/>
  <c r="J32" i="15"/>
  <c r="I32" i="15"/>
  <c r="H32" i="15"/>
  <c r="J31" i="15"/>
  <c r="I31" i="15"/>
  <c r="H31" i="15"/>
  <c r="J30" i="15"/>
  <c r="I30" i="15"/>
  <c r="H30" i="15"/>
  <c r="J25" i="15"/>
  <c r="I25" i="15"/>
  <c r="H25" i="15"/>
  <c r="J24" i="15"/>
  <c r="I24" i="15"/>
  <c r="H24" i="15"/>
  <c r="J23" i="15"/>
  <c r="I23" i="15"/>
  <c r="H23" i="15"/>
  <c r="J22" i="15"/>
  <c r="I22" i="15"/>
  <c r="H22" i="15"/>
  <c r="J21" i="15"/>
  <c r="I21" i="15"/>
  <c r="H21" i="15"/>
  <c r="J20" i="15"/>
  <c r="I20" i="15"/>
  <c r="H20" i="15"/>
  <c r="J19" i="15"/>
  <c r="I19" i="15"/>
  <c r="H19" i="15"/>
  <c r="J18" i="15"/>
  <c r="I18" i="15"/>
  <c r="H18" i="15"/>
  <c r="J13" i="15"/>
  <c r="I13" i="15"/>
  <c r="H13" i="15"/>
  <c r="J12" i="15"/>
  <c r="I12" i="15"/>
  <c r="H12" i="15"/>
  <c r="J11" i="15"/>
  <c r="I11" i="15"/>
  <c r="H11" i="15"/>
  <c r="J10" i="15"/>
  <c r="I10" i="15"/>
  <c r="H10" i="15"/>
  <c r="J9" i="15"/>
  <c r="I9" i="15"/>
  <c r="H9" i="15"/>
  <c r="J8" i="15"/>
  <c r="I8" i="15"/>
  <c r="H8" i="15"/>
  <c r="J7" i="15"/>
  <c r="I7" i="15"/>
  <c r="H7" i="15"/>
  <c r="J6" i="15"/>
  <c r="I6" i="15"/>
  <c r="H6" i="15"/>
  <c r="U36" i="14"/>
  <c r="T36" i="14"/>
  <c r="S36" i="14"/>
  <c r="U35" i="14"/>
  <c r="T35" i="14"/>
  <c r="S35" i="14"/>
  <c r="U34" i="14"/>
  <c r="T34" i="14"/>
  <c r="S34" i="14"/>
  <c r="U33" i="14"/>
  <c r="T33" i="14"/>
  <c r="S33" i="14"/>
  <c r="U32" i="14"/>
  <c r="T32" i="14"/>
  <c r="S32" i="14"/>
  <c r="U31" i="14"/>
  <c r="T31" i="14"/>
  <c r="S31" i="14"/>
  <c r="U30" i="14"/>
  <c r="T30" i="14"/>
  <c r="S30" i="14"/>
  <c r="U24" i="14"/>
  <c r="T24" i="14"/>
  <c r="S24" i="14"/>
  <c r="U23" i="14"/>
  <c r="T23" i="14"/>
  <c r="S23" i="14"/>
  <c r="U22" i="14"/>
  <c r="T22" i="14"/>
  <c r="S22" i="14"/>
  <c r="U21" i="14"/>
  <c r="T21" i="14"/>
  <c r="S21" i="14"/>
  <c r="U20" i="14"/>
  <c r="T20" i="14"/>
  <c r="S20" i="14"/>
  <c r="U19" i="14"/>
  <c r="T19" i="14"/>
  <c r="S19" i="14"/>
  <c r="U18" i="14"/>
  <c r="T18" i="14"/>
  <c r="S18" i="14"/>
  <c r="U12" i="14"/>
  <c r="T12" i="14"/>
  <c r="S12" i="14"/>
  <c r="U11" i="14"/>
  <c r="T11" i="14"/>
  <c r="S11" i="14"/>
  <c r="U10" i="14"/>
  <c r="T10" i="14"/>
  <c r="S10" i="14"/>
  <c r="U9" i="14"/>
  <c r="T9" i="14"/>
  <c r="S9" i="14"/>
  <c r="U8" i="14"/>
  <c r="T8" i="14"/>
  <c r="S8" i="14"/>
  <c r="U7" i="14"/>
  <c r="T7" i="14"/>
  <c r="S7" i="14"/>
  <c r="U6" i="14"/>
  <c r="T6" i="14"/>
  <c r="S6" i="14"/>
  <c r="J37" i="14"/>
  <c r="I37" i="14"/>
  <c r="H37" i="14"/>
  <c r="J36" i="14"/>
  <c r="I36" i="14"/>
  <c r="H36" i="14"/>
  <c r="J35" i="14"/>
  <c r="I35" i="14"/>
  <c r="H35" i="14"/>
  <c r="J34" i="14"/>
  <c r="I34" i="14"/>
  <c r="H34" i="14"/>
  <c r="J33" i="14"/>
  <c r="I33" i="14"/>
  <c r="H33" i="14"/>
  <c r="J32" i="14"/>
  <c r="I32" i="14"/>
  <c r="H32" i="14"/>
  <c r="J31" i="14"/>
  <c r="I31" i="14"/>
  <c r="H31" i="14"/>
  <c r="J30" i="14"/>
  <c r="I30" i="14"/>
  <c r="H30" i="14"/>
  <c r="J25" i="14"/>
  <c r="I25" i="14"/>
  <c r="H25" i="14"/>
  <c r="J24" i="14"/>
  <c r="I24" i="14"/>
  <c r="H24" i="14"/>
  <c r="J23" i="14"/>
  <c r="I23" i="14"/>
  <c r="H23" i="14"/>
  <c r="J22" i="14"/>
  <c r="I22" i="14"/>
  <c r="H22" i="14"/>
  <c r="J21" i="14"/>
  <c r="I21" i="14"/>
  <c r="H21" i="14"/>
  <c r="J20" i="14"/>
  <c r="I20" i="14"/>
  <c r="H20" i="14"/>
  <c r="J19" i="14"/>
  <c r="I19" i="14"/>
  <c r="H19" i="14"/>
  <c r="J18" i="14"/>
  <c r="I18" i="14"/>
  <c r="H18" i="14"/>
  <c r="J13" i="14"/>
  <c r="I13" i="14"/>
  <c r="H13" i="14"/>
  <c r="J12" i="14"/>
  <c r="I12" i="14"/>
  <c r="H12" i="14"/>
  <c r="J11" i="14"/>
  <c r="I11" i="14"/>
  <c r="H11" i="14"/>
  <c r="J10" i="14"/>
  <c r="I10" i="14"/>
  <c r="H10" i="14"/>
  <c r="J9" i="14"/>
  <c r="I9" i="14"/>
  <c r="H9" i="14"/>
  <c r="J8" i="14"/>
  <c r="I8" i="14"/>
  <c r="H8" i="14"/>
  <c r="J7" i="14"/>
  <c r="I7" i="14"/>
  <c r="H7" i="14"/>
  <c r="J6" i="14"/>
  <c r="I6" i="14"/>
  <c r="H6" i="14"/>
  <c r="U36" i="13" l="1"/>
  <c r="T36" i="13"/>
  <c r="S36" i="13"/>
  <c r="U35" i="13"/>
  <c r="T35" i="13"/>
  <c r="S35" i="13"/>
  <c r="U34" i="13"/>
  <c r="T34" i="13"/>
  <c r="S34" i="13"/>
  <c r="U33" i="13"/>
  <c r="T33" i="13"/>
  <c r="S33" i="13"/>
  <c r="U32" i="13"/>
  <c r="T32" i="13"/>
  <c r="S32" i="13"/>
  <c r="U31" i="13"/>
  <c r="T31" i="13"/>
  <c r="S31" i="13"/>
  <c r="U30" i="13"/>
  <c r="T30" i="13"/>
  <c r="S30" i="13"/>
  <c r="U24" i="13"/>
  <c r="T24" i="13"/>
  <c r="S24" i="13"/>
  <c r="U23" i="13"/>
  <c r="T23" i="13"/>
  <c r="S23" i="13"/>
  <c r="U22" i="13"/>
  <c r="T22" i="13"/>
  <c r="S22" i="13"/>
  <c r="U21" i="13"/>
  <c r="T21" i="13"/>
  <c r="S21" i="13"/>
  <c r="U20" i="13"/>
  <c r="T20" i="13"/>
  <c r="S20" i="13"/>
  <c r="U19" i="13"/>
  <c r="T19" i="13"/>
  <c r="S19" i="13"/>
  <c r="U18" i="13"/>
  <c r="T18" i="13"/>
  <c r="S18" i="13"/>
  <c r="S7" i="13"/>
  <c r="T7" i="13"/>
  <c r="U7" i="13"/>
  <c r="S8" i="13"/>
  <c r="T8" i="13"/>
  <c r="U8" i="13"/>
  <c r="S9" i="13"/>
  <c r="T9" i="13"/>
  <c r="U9" i="13"/>
  <c r="S10" i="13"/>
  <c r="T10" i="13"/>
  <c r="U10" i="13"/>
  <c r="S11" i="13"/>
  <c r="T11" i="13"/>
  <c r="U11" i="13"/>
  <c r="S12" i="13"/>
  <c r="T12" i="13"/>
  <c r="U12" i="13"/>
  <c r="U6" i="13"/>
  <c r="T6" i="13"/>
  <c r="S6" i="13"/>
  <c r="J37" i="13"/>
  <c r="I37" i="13"/>
  <c r="H37" i="13"/>
  <c r="J36" i="13"/>
  <c r="I36" i="13"/>
  <c r="H36" i="13"/>
  <c r="J35" i="13"/>
  <c r="I35" i="13"/>
  <c r="H35" i="13"/>
  <c r="J34" i="13"/>
  <c r="I34" i="13"/>
  <c r="H34" i="13"/>
  <c r="J33" i="13"/>
  <c r="I33" i="13"/>
  <c r="H33" i="13"/>
  <c r="J32" i="13"/>
  <c r="I32" i="13"/>
  <c r="H32" i="13"/>
  <c r="J31" i="13"/>
  <c r="I31" i="13"/>
  <c r="H31" i="13"/>
  <c r="J30" i="13"/>
  <c r="I30" i="13"/>
  <c r="H30" i="13"/>
  <c r="J25" i="13"/>
  <c r="I25" i="13"/>
  <c r="H25" i="13"/>
  <c r="J24" i="13"/>
  <c r="I24" i="13"/>
  <c r="H24" i="13"/>
  <c r="J23" i="13"/>
  <c r="I23" i="13"/>
  <c r="H23" i="13"/>
  <c r="J22" i="13"/>
  <c r="I22" i="13"/>
  <c r="H22" i="13"/>
  <c r="J21" i="13"/>
  <c r="I21" i="13"/>
  <c r="H21" i="13"/>
  <c r="J20" i="13"/>
  <c r="I20" i="13"/>
  <c r="H20" i="13"/>
  <c r="J19" i="13"/>
  <c r="I19" i="13"/>
  <c r="H19" i="13"/>
  <c r="J18" i="13"/>
  <c r="I18" i="13"/>
  <c r="H18" i="13"/>
  <c r="J7" i="13"/>
  <c r="J8" i="13"/>
  <c r="J9" i="13"/>
  <c r="J10" i="13"/>
  <c r="J11" i="13"/>
  <c r="J12" i="13"/>
  <c r="J13" i="13"/>
  <c r="J6" i="13"/>
  <c r="I7" i="13"/>
  <c r="I8" i="13"/>
  <c r="I9" i="13"/>
  <c r="I10" i="13"/>
  <c r="I11" i="13"/>
  <c r="I12" i="13"/>
  <c r="I13" i="13"/>
  <c r="I6" i="13"/>
  <c r="H7" i="13"/>
  <c r="H8" i="13"/>
  <c r="H9" i="13"/>
  <c r="H10" i="13"/>
  <c r="H11" i="13"/>
  <c r="H12" i="13"/>
  <c r="H13" i="13"/>
  <c r="H6" i="13"/>
  <c r="L37" i="30"/>
  <c r="M37" i="30"/>
  <c r="N37" i="30"/>
  <c r="O37" i="30"/>
  <c r="P37" i="30"/>
  <c r="L38" i="30"/>
  <c r="M38" i="30"/>
  <c r="N38" i="30"/>
  <c r="O38" i="30"/>
  <c r="P38" i="30"/>
  <c r="L39" i="30"/>
  <c r="M39" i="30"/>
  <c r="N39" i="30"/>
  <c r="O39" i="30"/>
  <c r="P39" i="30"/>
  <c r="L40" i="30"/>
  <c r="M40" i="30"/>
  <c r="N40" i="30"/>
  <c r="O40" i="30"/>
  <c r="P40" i="30"/>
  <c r="L41" i="30"/>
  <c r="M41" i="30"/>
  <c r="N41" i="30"/>
  <c r="O41" i="30"/>
  <c r="P41" i="30"/>
  <c r="L42" i="30"/>
  <c r="M42" i="30"/>
  <c r="N42" i="30"/>
  <c r="O42" i="30"/>
  <c r="P42" i="30"/>
  <c r="L43" i="30"/>
  <c r="M43" i="30"/>
  <c r="N43" i="30"/>
  <c r="O43" i="30"/>
  <c r="P43" i="30"/>
  <c r="K43" i="30"/>
  <c r="K42" i="30"/>
  <c r="K41" i="30"/>
  <c r="K40" i="30"/>
  <c r="K39" i="30"/>
  <c r="K38" i="30"/>
  <c r="K37" i="30"/>
  <c r="Q62" i="24"/>
  <c r="Q59" i="24"/>
  <c r="Q56" i="24"/>
  <c r="Q53" i="24"/>
  <c r="Q50" i="24"/>
  <c r="Q47" i="24"/>
  <c r="Q44" i="24"/>
  <c r="L15" i="30" l="1"/>
  <c r="M15" i="30"/>
  <c r="N15" i="30"/>
  <c r="O15" i="30"/>
  <c r="P15" i="30"/>
  <c r="L16" i="30"/>
  <c r="M16" i="30"/>
  <c r="N16" i="30"/>
  <c r="O16" i="30"/>
  <c r="P16" i="30"/>
  <c r="L17" i="30"/>
  <c r="M17" i="30"/>
  <c r="N17" i="30"/>
  <c r="O17" i="30"/>
  <c r="P17" i="30"/>
  <c r="L18" i="30"/>
  <c r="M18" i="30"/>
  <c r="N18" i="30"/>
  <c r="O18" i="30"/>
  <c r="P18" i="30"/>
  <c r="L19" i="30"/>
  <c r="M19" i="30"/>
  <c r="N19" i="30"/>
  <c r="O19" i="30"/>
  <c r="P19" i="30"/>
  <c r="L20" i="30"/>
  <c r="M20" i="30"/>
  <c r="N20" i="30"/>
  <c r="O20" i="30"/>
  <c r="P20" i="30"/>
  <c r="L21" i="30"/>
  <c r="M21" i="30"/>
  <c r="N21" i="30"/>
  <c r="O21" i="30"/>
  <c r="P21" i="30"/>
  <c r="L22" i="30"/>
  <c r="M22" i="30"/>
  <c r="N22" i="30"/>
  <c r="O22" i="30"/>
  <c r="P22" i="30"/>
  <c r="K22" i="30"/>
  <c r="K21" i="30"/>
  <c r="K20" i="30"/>
  <c r="K19" i="30"/>
  <c r="K18" i="30"/>
  <c r="K17" i="30"/>
  <c r="K16" i="30"/>
  <c r="K15" i="30"/>
  <c r="J29" i="22" l="1"/>
  <c r="K29" i="22"/>
  <c r="J30" i="22"/>
  <c r="K30" i="22"/>
  <c r="J31" i="22"/>
  <c r="K31" i="22"/>
  <c r="J32" i="22"/>
  <c r="K32" i="22"/>
  <c r="J33" i="22"/>
  <c r="K33" i="22"/>
  <c r="J34" i="22"/>
  <c r="K34" i="22"/>
  <c r="K28" i="22"/>
  <c r="J28" i="22"/>
  <c r="F29" i="22"/>
  <c r="G29" i="22"/>
  <c r="F30" i="22"/>
  <c r="G30" i="22"/>
  <c r="F31" i="22"/>
  <c r="G31" i="22"/>
  <c r="F32" i="22"/>
  <c r="G32" i="22"/>
  <c r="F33" i="22"/>
  <c r="G33" i="22"/>
  <c r="F34" i="22"/>
  <c r="G34" i="22"/>
  <c r="G28" i="22"/>
  <c r="F28" i="22"/>
  <c r="K6" i="22"/>
  <c r="K7" i="22"/>
  <c r="K8" i="22"/>
  <c r="K9" i="22"/>
  <c r="K10" i="22"/>
  <c r="K11" i="22"/>
  <c r="K12" i="22"/>
  <c r="K5" i="22"/>
  <c r="J6" i="22"/>
  <c r="J7" i="22"/>
  <c r="J8" i="22"/>
  <c r="J9" i="22"/>
  <c r="J10" i="22"/>
  <c r="J11" i="22"/>
  <c r="J12" i="22"/>
  <c r="J5" i="22"/>
  <c r="G6" i="22"/>
  <c r="G7" i="22"/>
  <c r="G8" i="22"/>
  <c r="G9" i="22"/>
  <c r="G10" i="22"/>
  <c r="G11" i="22"/>
  <c r="G12" i="22"/>
  <c r="G5" i="22"/>
  <c r="F6" i="22"/>
  <c r="F7" i="22"/>
  <c r="F8" i="22"/>
  <c r="F9" i="22"/>
  <c r="F10" i="22"/>
  <c r="F11" i="22"/>
  <c r="F12" i="22"/>
  <c r="C28" i="23" l="1"/>
  <c r="C29" i="23"/>
  <c r="C30" i="23"/>
  <c r="C31" i="23"/>
  <c r="C32" i="23"/>
  <c r="C33" i="23"/>
  <c r="C27" i="23"/>
  <c r="B33" i="23"/>
  <c r="B32" i="23"/>
  <c r="D32" i="23" s="1"/>
  <c r="B31" i="23"/>
  <c r="B30" i="23"/>
  <c r="D30" i="23" s="1"/>
  <c r="B29" i="23"/>
  <c r="B28" i="23"/>
  <c r="D28" i="23" s="1"/>
  <c r="H44" i="23"/>
  <c r="H43" i="23"/>
  <c r="H42" i="23"/>
  <c r="H41" i="23"/>
  <c r="H40" i="23"/>
  <c r="H39" i="23"/>
  <c r="H38" i="23"/>
  <c r="D44" i="23"/>
  <c r="D43" i="23"/>
  <c r="D42" i="23"/>
  <c r="D41" i="23"/>
  <c r="D40" i="23"/>
  <c r="D39" i="23"/>
  <c r="D38" i="23"/>
  <c r="H23" i="23"/>
  <c r="H22" i="23"/>
  <c r="H21" i="23"/>
  <c r="H20" i="23"/>
  <c r="H19" i="23"/>
  <c r="H18" i="23"/>
  <c r="H17" i="23"/>
  <c r="H16" i="23"/>
  <c r="D23" i="23"/>
  <c r="D22" i="23"/>
  <c r="D21" i="23"/>
  <c r="D20" i="23"/>
  <c r="D19" i="23"/>
  <c r="D18" i="23"/>
  <c r="D17" i="23"/>
  <c r="D16" i="23"/>
  <c r="D27" i="23" l="1"/>
  <c r="D31" i="23"/>
  <c r="D29" i="23"/>
  <c r="D33" i="23"/>
  <c r="D12" i="23"/>
  <c r="D10" i="23"/>
  <c r="D5" i="23"/>
  <c r="D7" i="23"/>
  <c r="D8" i="23"/>
  <c r="D9" i="23"/>
  <c r="D11" i="23"/>
  <c r="D6" i="23"/>
  <c r="N38" i="9" l="1"/>
  <c r="N41" i="9"/>
  <c r="N40" i="9"/>
  <c r="N42" i="9"/>
  <c r="N39" i="9"/>
  <c r="N43" i="9"/>
  <c r="N45" i="8" l="1"/>
  <c r="N46" i="8"/>
  <c r="N47" i="8"/>
  <c r="N48" i="8"/>
  <c r="N49" i="8"/>
  <c r="N50" i="8"/>
  <c r="N43" i="8"/>
  <c r="P90" i="8" l="1"/>
  <c r="P87" i="8"/>
  <c r="P84" i="8"/>
  <c r="P81" i="8"/>
  <c r="P78" i="8"/>
  <c r="P75" i="8"/>
  <c r="P72" i="8"/>
  <c r="P69" i="8"/>
  <c r="Q25" i="24"/>
  <c r="Q22" i="24"/>
  <c r="Q19" i="24"/>
  <c r="Q16" i="24"/>
  <c r="Q13" i="24"/>
  <c r="Q10" i="24"/>
  <c r="Q7" i="24"/>
  <c r="Q4" i="24"/>
  <c r="L29" i="22" l="1"/>
  <c r="L30" i="22"/>
  <c r="L31" i="22"/>
  <c r="L32" i="22"/>
  <c r="L33" i="22"/>
  <c r="L34" i="22"/>
  <c r="L28" i="22"/>
  <c r="H29" i="22"/>
  <c r="H30" i="22"/>
  <c r="H31" i="22"/>
  <c r="H32" i="22"/>
  <c r="H33" i="22"/>
  <c r="H34" i="22"/>
  <c r="H28" i="22"/>
  <c r="B29" i="22"/>
  <c r="C29" i="22"/>
  <c r="B30" i="22"/>
  <c r="C30" i="22"/>
  <c r="D30" i="22" s="1"/>
  <c r="B31" i="22"/>
  <c r="C31" i="22"/>
  <c r="B32" i="22"/>
  <c r="C32" i="22"/>
  <c r="B33" i="22"/>
  <c r="C33" i="22"/>
  <c r="B34" i="22"/>
  <c r="C34" i="22"/>
  <c r="C28" i="22"/>
  <c r="B28" i="22"/>
  <c r="P39" i="22"/>
  <c r="P40" i="22"/>
  <c r="P41" i="22"/>
  <c r="P42" i="22"/>
  <c r="P43" i="22"/>
  <c r="P44" i="22"/>
  <c r="L39" i="22"/>
  <c r="L40" i="22"/>
  <c r="L41" i="22"/>
  <c r="L42" i="22"/>
  <c r="L43" i="22"/>
  <c r="L44" i="22"/>
  <c r="P38" i="22"/>
  <c r="L38" i="22"/>
  <c r="H39" i="22"/>
  <c r="H40" i="22"/>
  <c r="H41" i="22"/>
  <c r="H42" i="22"/>
  <c r="H43" i="22"/>
  <c r="H44" i="22"/>
  <c r="H38" i="22"/>
  <c r="D39" i="22"/>
  <c r="D40" i="22"/>
  <c r="D41" i="22"/>
  <c r="D42" i="22"/>
  <c r="D43" i="22"/>
  <c r="D44" i="22"/>
  <c r="D38" i="22"/>
  <c r="D33" i="22" l="1"/>
  <c r="D29" i="22"/>
  <c r="D34" i="22"/>
  <c r="D32" i="22"/>
  <c r="D31" i="22"/>
  <c r="D28" i="22"/>
  <c r="P18" i="22"/>
  <c r="P19" i="22"/>
  <c r="P20" i="22"/>
  <c r="P21" i="22"/>
  <c r="P22" i="22"/>
  <c r="P23" i="22"/>
  <c r="P24" i="22"/>
  <c r="P17" i="22"/>
  <c r="L18" i="22"/>
  <c r="L19" i="22"/>
  <c r="L20" i="22"/>
  <c r="L21" i="22"/>
  <c r="L22" i="22"/>
  <c r="L23" i="22"/>
  <c r="L24" i="22"/>
  <c r="L17" i="22"/>
  <c r="H18" i="22"/>
  <c r="H19" i="22"/>
  <c r="H20" i="22"/>
  <c r="H21" i="22"/>
  <c r="H22" i="22"/>
  <c r="H23" i="22"/>
  <c r="H24" i="22"/>
  <c r="H17" i="22"/>
  <c r="D18" i="22"/>
  <c r="D19" i="22"/>
  <c r="D20" i="22"/>
  <c r="D21" i="22"/>
  <c r="D22" i="22"/>
  <c r="D23" i="22"/>
  <c r="D24" i="22"/>
  <c r="D17" i="22"/>
  <c r="L6" i="22"/>
  <c r="L7" i="22"/>
  <c r="L8" i="22"/>
  <c r="L9" i="22"/>
  <c r="L10" i="22"/>
  <c r="L5" i="22"/>
  <c r="C12" i="22"/>
  <c r="C11" i="22"/>
  <c r="C10" i="22"/>
  <c r="C9" i="22"/>
  <c r="C8" i="22"/>
  <c r="C7" i="22"/>
  <c r="C6" i="22"/>
  <c r="C5" i="22"/>
  <c r="B12" i="22"/>
  <c r="B11" i="22"/>
  <c r="B10" i="22"/>
  <c r="B9" i="22"/>
  <c r="B8" i="22"/>
  <c r="B7" i="22"/>
  <c r="B6" i="22"/>
  <c r="D12" i="22" l="1"/>
  <c r="D8" i="22"/>
  <c r="D7" i="22"/>
  <c r="D5" i="22"/>
  <c r="D9" i="22"/>
  <c r="D11" i="22"/>
  <c r="D6" i="22"/>
  <c r="D10" i="22"/>
  <c r="H6" i="22"/>
  <c r="H10" i="22"/>
  <c r="H7" i="22"/>
  <c r="H11" i="22"/>
  <c r="H8" i="22"/>
  <c r="H12" i="22"/>
  <c r="H9" i="22"/>
  <c r="L11" i="22"/>
  <c r="L12" i="22"/>
</calcChain>
</file>

<file path=xl/sharedStrings.xml><?xml version="1.0" encoding="utf-8"?>
<sst xmlns="http://schemas.openxmlformats.org/spreadsheetml/2006/main" count="1742" uniqueCount="171">
  <si>
    <t>libelle_domaine</t>
  </si>
  <si>
    <t>Groupe sous le seuil 1 (à besoin)</t>
  </si>
  <si>
    <t>Groupe entre les seuils 1 et 2 (fragile)</t>
  </si>
  <si>
    <t>Groupe au-dessus du seuil 2</t>
  </si>
  <si>
    <t>Comprendre des mots à l'oral</t>
  </si>
  <si>
    <t>Comprendre des phrases à l'oral</t>
  </si>
  <si>
    <t>Domaines</t>
  </si>
  <si>
    <t>académie d'Orléans-Tours</t>
  </si>
  <si>
    <r>
      <rPr>
        <b/>
        <sz val="10"/>
        <color indexed="8"/>
        <rFont val="Arial"/>
        <family val="2"/>
      </rPr>
      <t xml:space="preserve">Champ : </t>
    </r>
    <r>
      <rPr>
        <sz val="10"/>
        <color indexed="8"/>
        <rFont val="Arial"/>
        <family val="2"/>
      </rPr>
      <t>Académie Orléans-Tours</t>
    </r>
    <r>
      <rPr>
        <sz val="10"/>
        <color indexed="8"/>
        <rFont val="+mn-ea"/>
      </rPr>
      <t>. Public + Privé sous contrat.</t>
    </r>
  </si>
  <si>
    <t>Par le jeu des arrondis, les totaux peuvent être légèrement différents de 100</t>
  </si>
  <si>
    <t>Placer un nombre sur une ligne numérique</t>
  </si>
  <si>
    <t>Résoudre des problèmes</t>
  </si>
  <si>
    <t>Reproduire un assemblage</t>
  </si>
  <si>
    <t>Ecrire des nombres entiers</t>
  </si>
  <si>
    <t>Lire des nombres entiers</t>
  </si>
  <si>
    <t>Français</t>
  </si>
  <si>
    <t>Académie</t>
  </si>
  <si>
    <t>France</t>
  </si>
  <si>
    <t>Mathématiques</t>
  </si>
  <si>
    <t>Comparaison académie d'Orléans-Tours et France</t>
  </si>
  <si>
    <r>
      <rPr>
        <b/>
        <sz val="11"/>
        <color indexed="8"/>
        <rFont val="Calibri"/>
        <family val="2"/>
        <scheme val="minor"/>
      </rPr>
      <t xml:space="preserve">Champ : </t>
    </r>
    <r>
      <rPr>
        <sz val="11"/>
        <color indexed="8"/>
        <rFont val="Calibri"/>
        <family val="2"/>
        <scheme val="minor"/>
      </rPr>
      <t>Académie Orléans-Tours,  France métropolitaine + DOM, Polynésie française et Saint-Pierre-et-Miquelon. Public + Privé sous contrat.</t>
    </r>
  </si>
  <si>
    <r>
      <rPr>
        <b/>
        <sz val="11"/>
        <color indexed="8"/>
        <rFont val="Calibri"/>
        <family val="2"/>
        <scheme val="minor"/>
      </rPr>
      <t xml:space="preserve">Champ : </t>
    </r>
    <r>
      <rPr>
        <sz val="11"/>
        <color indexed="8"/>
        <rFont val="Calibri"/>
        <family val="2"/>
        <scheme val="minor"/>
      </rPr>
      <t>Académie Orléans-Tours. Public + Privé sous contrat.</t>
    </r>
  </si>
  <si>
    <t>Privé</t>
  </si>
  <si>
    <t>REP</t>
  </si>
  <si>
    <t>REP+</t>
  </si>
  <si>
    <t>Filles</t>
  </si>
  <si>
    <t>Garçons</t>
  </si>
  <si>
    <t>Cher</t>
  </si>
  <si>
    <t>Eure-et-Loir</t>
  </si>
  <si>
    <t>Indre</t>
  </si>
  <si>
    <t>Indre-et-Loire</t>
  </si>
  <si>
    <t>Loir-et-Cher</t>
  </si>
  <si>
    <t>Loiret</t>
  </si>
  <si>
    <t>à besoin</t>
  </si>
  <si>
    <t>fragile</t>
  </si>
  <si>
    <t>autres</t>
  </si>
  <si>
    <t>Bourges</t>
  </si>
  <si>
    <t>Vierzon</t>
  </si>
  <si>
    <t>Chartres</t>
  </si>
  <si>
    <t>Chateaudun - Nogent le Rotrou</t>
  </si>
  <si>
    <t>Dreux</t>
  </si>
  <si>
    <t>Amboise</t>
  </si>
  <si>
    <t>Chinon</t>
  </si>
  <si>
    <t>Loches</t>
  </si>
  <si>
    <t>Tours Centre</t>
  </si>
  <si>
    <t>Tours Nord</t>
  </si>
  <si>
    <t>Tours Sud</t>
  </si>
  <si>
    <t>Blois</t>
  </si>
  <si>
    <t>Romorantin</t>
  </si>
  <si>
    <t>Vendôme</t>
  </si>
  <si>
    <t>Gien</t>
  </si>
  <si>
    <t>Montargis</t>
  </si>
  <si>
    <t>Orléans-Beaugency</t>
  </si>
  <si>
    <t>Pithiviers</t>
  </si>
  <si>
    <t>Méthodologie</t>
  </si>
  <si>
    <t xml:space="preserve">Population </t>
  </si>
  <si>
    <t>Evaluations</t>
  </si>
  <si>
    <t>académie d'Orléans-Tours - 2020</t>
  </si>
  <si>
    <t>Pu HEP</t>
  </si>
  <si>
    <t>écart PR / PU HORS EP</t>
  </si>
  <si>
    <t>evol</t>
  </si>
  <si>
    <t xml:space="preserve">Evolution des écarts des résultats selon le secteur </t>
  </si>
  <si>
    <t>écart 20-19 national</t>
  </si>
  <si>
    <t>écart Filles/Garçons</t>
  </si>
  <si>
    <t>Evolution des écarts des résultats selon le genre</t>
  </si>
  <si>
    <t>écart PU REP/HEP</t>
  </si>
  <si>
    <t>écart PU REP+/HEP</t>
  </si>
  <si>
    <r>
      <rPr>
        <b/>
        <sz val="11"/>
        <color indexed="8"/>
        <rFont val="Calibri"/>
        <family val="2"/>
        <scheme val="minor"/>
      </rPr>
      <t xml:space="preserve">Champ : </t>
    </r>
    <r>
      <rPr>
        <sz val="11"/>
        <color indexed="8"/>
        <rFont val="Calibri"/>
        <family val="2"/>
        <scheme val="minor"/>
      </rPr>
      <t>Cher. Public + Privé sous contrat.</t>
    </r>
  </si>
  <si>
    <r>
      <rPr>
        <b/>
        <sz val="11"/>
        <color indexed="8"/>
        <rFont val="Calibri"/>
        <family val="2"/>
        <scheme val="minor"/>
      </rPr>
      <t xml:space="preserve">Champ : </t>
    </r>
    <r>
      <rPr>
        <sz val="11"/>
        <color indexed="8"/>
        <rFont val="Calibri"/>
        <family val="2"/>
        <scheme val="minor"/>
      </rPr>
      <t>Eure-et-Loir. Public + Privé sous contrat.</t>
    </r>
  </si>
  <si>
    <r>
      <rPr>
        <b/>
        <sz val="11"/>
        <color indexed="8"/>
        <rFont val="Calibri"/>
        <family val="2"/>
        <scheme val="minor"/>
      </rPr>
      <t xml:space="preserve">Champ : </t>
    </r>
    <r>
      <rPr>
        <sz val="11"/>
        <color indexed="8"/>
        <rFont val="Calibri"/>
        <family val="2"/>
        <scheme val="minor"/>
      </rPr>
      <t>Indre. Public + Privé sous contrat.</t>
    </r>
  </si>
  <si>
    <r>
      <rPr>
        <b/>
        <sz val="11"/>
        <color indexed="8"/>
        <rFont val="Calibri"/>
        <family val="2"/>
        <scheme val="minor"/>
      </rPr>
      <t xml:space="preserve">Champ : </t>
    </r>
    <r>
      <rPr>
        <sz val="11"/>
        <color indexed="8"/>
        <rFont val="Calibri"/>
        <family val="2"/>
        <scheme val="minor"/>
      </rPr>
      <t>Indre-et-Loire. Public + Privé sous contrat.</t>
    </r>
  </si>
  <si>
    <r>
      <rPr>
        <b/>
        <sz val="11"/>
        <color indexed="8"/>
        <rFont val="Calibri"/>
        <family val="2"/>
        <scheme val="minor"/>
      </rPr>
      <t xml:space="preserve">Champ : </t>
    </r>
    <r>
      <rPr>
        <sz val="11"/>
        <color indexed="8"/>
        <rFont val="Calibri"/>
        <family val="2"/>
        <scheme val="minor"/>
      </rPr>
      <t>Loir-et-Cher. Public + Privé sous contrat.</t>
    </r>
  </si>
  <si>
    <r>
      <rPr>
        <b/>
        <sz val="11"/>
        <color indexed="8"/>
        <rFont val="Calibri"/>
        <family val="2"/>
        <scheme val="minor"/>
      </rPr>
      <t xml:space="preserve">Champ : </t>
    </r>
    <r>
      <rPr>
        <sz val="11"/>
        <color indexed="8"/>
        <rFont val="Calibri"/>
        <family val="2"/>
        <scheme val="minor"/>
      </rPr>
      <t>Loiret. Public + Privé sous contrat.</t>
    </r>
  </si>
  <si>
    <t>pour chaque bassin de proximité du Cher - 2020</t>
  </si>
  <si>
    <t xml:space="preserve">Bourges </t>
  </si>
  <si>
    <t>St-Amand-Montrond</t>
  </si>
  <si>
    <t>écart</t>
  </si>
  <si>
    <t>pour chaque bassin de proximité d'Eure-et-Loir - 2020</t>
  </si>
  <si>
    <t>pour chaque bassin de proximité de l'Indre - 2020</t>
  </si>
  <si>
    <t>secteur 1</t>
  </si>
  <si>
    <t>secteur 2</t>
  </si>
  <si>
    <t>secteur 3</t>
  </si>
  <si>
    <t>secteur 4</t>
  </si>
  <si>
    <t>pour chaque bassin de proximité de l'Indre-et-Loire - 2020</t>
  </si>
  <si>
    <t>pour chaque bassin de proximité du Loir-et-Cher - 2020</t>
  </si>
  <si>
    <t>pour chaque bassin de proximité du Loiret - 2020</t>
  </si>
  <si>
    <t>Orléans-Ingré</t>
  </si>
  <si>
    <t>Orléans- St Jean de Braye</t>
  </si>
  <si>
    <t>PU HEP</t>
  </si>
  <si>
    <t>Ecart REP / HEP 2020</t>
  </si>
  <si>
    <t>Ecart REP / HEP 2019</t>
  </si>
  <si>
    <t>Ecart REP+ / HEP 2020</t>
  </si>
  <si>
    <t>Ecart REP +/ HEP 2019</t>
  </si>
  <si>
    <r>
      <rPr>
        <b/>
        <sz val="10"/>
        <color indexed="8"/>
        <rFont val="Arial"/>
        <family val="2"/>
      </rPr>
      <t xml:space="preserve">Champ : </t>
    </r>
    <r>
      <rPr>
        <sz val="10"/>
        <color indexed="8"/>
        <rFont val="Arial"/>
        <family val="2"/>
      </rPr>
      <t>Académie Orléans-Tours. Public + Privé sous contrat.</t>
    </r>
  </si>
  <si>
    <t>Ecart</t>
  </si>
  <si>
    <t>Ecart 2019</t>
  </si>
  <si>
    <t>4- Proportion d’élèves ayant une maîtrise satisfaisante (au dessus du seuil 2) pour chaque le domaine évalué en français et mathématiques, selon le genre (en %). Ecarts entre les taux des filles et des garçons - académie d’Orléans-Tours.</t>
  </si>
  <si>
    <t>national</t>
  </si>
  <si>
    <t>National</t>
  </si>
  <si>
    <t>Taux de maîtrise 2020 en français</t>
  </si>
  <si>
    <t>Taux de maîtrise 2020 en mathématiques</t>
  </si>
  <si>
    <t>Ecart avec l'académie</t>
  </si>
  <si>
    <t>Ecart avec le national</t>
  </si>
  <si>
    <t xml:space="preserve">6 - Evolution des proportions d’élèves ayant un niveau de maîtrise satisfaisant en début de CP par département entre 2019 et 2020 (en points). </t>
  </si>
  <si>
    <t>Comprendre des phrases lues seul</t>
  </si>
  <si>
    <t>Comprendre un texte lu seul</t>
  </si>
  <si>
    <t>Lire à voix haute des mots</t>
  </si>
  <si>
    <t>Lire à voix haute un texte</t>
  </si>
  <si>
    <t>écart national</t>
  </si>
  <si>
    <t>Ecrire des syllabes</t>
  </si>
  <si>
    <t>Ecrire des mots dictés</t>
  </si>
  <si>
    <r>
      <rPr>
        <b/>
        <sz val="10"/>
        <color indexed="8"/>
        <rFont val="Arial"/>
        <family val="2"/>
      </rPr>
      <t>Lecture :</t>
    </r>
    <r>
      <rPr>
        <sz val="10"/>
        <color theme="1"/>
        <rFont val="Arial"/>
        <family val="2"/>
      </rPr>
      <t xml:space="preserve"> en 2020, en début de CE1, 82,6 % des élèves présentent une maîtrise satisfaisante dans le domaine « Comprendre un texte lu seul », contre 85,6 % en 2019. </t>
    </r>
  </si>
  <si>
    <r>
      <rPr>
        <b/>
        <sz val="10"/>
        <color indexed="8"/>
        <rFont val="Arial"/>
        <family val="2"/>
      </rPr>
      <t xml:space="preserve">Source : </t>
    </r>
    <r>
      <rPr>
        <sz val="10"/>
        <color indexed="8"/>
        <rFont val="Arial"/>
        <family val="2"/>
      </rPr>
      <t xml:space="preserve">Rectorat de l'académie d'Orléans-Tours - DEP, </t>
    </r>
    <r>
      <rPr>
        <sz val="10"/>
        <color theme="1"/>
        <rFont val="Arial"/>
        <family val="2"/>
      </rPr>
      <t>MENJ-DEPP, Repères CE1.</t>
    </r>
  </si>
  <si>
    <t xml:space="preserve">1- Proportion d'élèves présentant une maîtrise satisfaisante (au dessus du seuil 2) selon le domaine évalué en français en début de CE1 en 2019 et 2020 (en %). </t>
  </si>
  <si>
    <t>Réf. : Stats infos, n° 21.05 © DEP</t>
  </si>
  <si>
    <t>Calculer mentalement</t>
  </si>
  <si>
    <t>Représenter des nombres entiers</t>
  </si>
  <si>
    <t>2- Proportion d'élèves présentant une maîtrise satisfaisante (au dessus du seuil 2) selon le domaine évalué en mathématiques en début de CE1 en 2019 et 2020 (en %).</t>
  </si>
  <si>
    <r>
      <rPr>
        <b/>
        <sz val="10"/>
        <color indexed="8"/>
        <rFont val="Arial"/>
        <family val="2"/>
      </rPr>
      <t>Lecture :</t>
    </r>
    <r>
      <rPr>
        <sz val="10"/>
        <color theme="1"/>
        <rFont val="Arial"/>
        <family val="2"/>
      </rPr>
      <t xml:space="preserve"> en 2020, en début de CE1, 82,8 % des élèves présentent une maîtrise satisfaisante dans le domaine « Reproduire un assemblage », contre 80,5 % en 2019.</t>
    </r>
  </si>
  <si>
    <t>3- Proportion d’élèves présentant une maîtrise satisfaisante (au dessus du seuil 2) selon les domaines évalués en début de CE1 2020 (en %), dans le secteur public. Ecarts entre les écoles en éducation prioritaire et hors éducation prioritaire (en points) - académie d’Orléans-Tours.</t>
  </si>
  <si>
    <r>
      <rPr>
        <b/>
        <sz val="10"/>
        <color indexed="8"/>
        <rFont val="Arial"/>
        <family val="2"/>
      </rPr>
      <t>Lecture :</t>
    </r>
    <r>
      <rPr>
        <sz val="10"/>
        <color theme="1"/>
        <rFont val="Arial"/>
        <family val="2"/>
      </rPr>
      <t xml:space="preserve"> en début de CE1, 66,5 % des élèves des écoles publiques hors éducation prioritaire (HEP) de l’académie ont une maîtrise satisfaisante dans le domaine « Lire à voix hauteun texte ». Cette proportion est de 57,7 % dans les écoles en REP et 53,2 % dans les écoles REP+. L’écart entre écoles REP et écoles HEP est de -8,8 points en 2020 contre -7,1 points en 2019. L’écart entre écoles REP+ et écoles HEP est de -13,3 points en 2020 contre -9,2 points en 2019.</t>
    </r>
  </si>
  <si>
    <r>
      <rPr>
        <b/>
        <sz val="10"/>
        <color indexed="8"/>
        <rFont val="Arial"/>
        <family val="2"/>
      </rPr>
      <t>Lecture :</t>
    </r>
    <r>
      <rPr>
        <sz val="10"/>
        <color theme="1"/>
        <rFont val="Arial"/>
        <family val="2"/>
      </rPr>
      <t xml:space="preserve"> en début de CE1, 67,2 % des filles présentent une maîtrise satisfaisante dans le domaine « Lire à voix haute un texte », contre 65,9 % des garçons, soit un écart de 1,3 point contre 0,5 point en 2019.</t>
    </r>
  </si>
  <si>
    <t xml:space="preserve">5 - Proportion d’élèves ayant un niveau de maîtrise satisfaisant en début de CE1 par département en 2020 (en %). </t>
  </si>
  <si>
    <t>7 -Proportion d’élèves ayant un niveau de maîtrise satisfaisant en début de CE1 par département en 2020 (en %).</t>
  </si>
  <si>
    <r>
      <rPr>
        <b/>
        <sz val="10"/>
        <color indexed="8"/>
        <rFont val="Arial"/>
        <family val="2"/>
      </rPr>
      <t>Lecture :</t>
    </r>
    <r>
      <rPr>
        <sz val="10"/>
        <color theme="1"/>
        <rFont val="Arial"/>
        <family val="2"/>
      </rPr>
      <t xml:space="preserve"> en 2020, en début de CE1, 67,1 % des élèves présentent une maîtrise satisfaisante dans le domaine « Lire à voix haute un texte » dans le Cher.</t>
    </r>
  </si>
  <si>
    <r>
      <rPr>
        <b/>
        <sz val="10"/>
        <color indexed="8"/>
        <rFont val="Arial"/>
        <family val="2"/>
      </rPr>
      <t>Lecture :</t>
    </r>
    <r>
      <rPr>
        <sz val="10"/>
        <color theme="1"/>
        <rFont val="Arial"/>
        <family val="2"/>
      </rPr>
      <t xml:space="preserve"> en 2020, en début de CE1, 45,3 % des élèves présentent une maîtrise satisfaisante dans le domaine « Résoudre des problèmes » dans le Cher.</t>
    </r>
  </si>
  <si>
    <t>Evolution du taux de maîtrise en français 19-20</t>
  </si>
  <si>
    <t>Evolution du taux de maîtrise en mathématiques 19-20</t>
  </si>
  <si>
    <r>
      <rPr>
        <b/>
        <sz val="11"/>
        <color indexed="8"/>
        <rFont val="Calibri"/>
        <family val="2"/>
      </rPr>
      <t>Lecture :</t>
    </r>
    <r>
      <rPr>
        <sz val="11"/>
        <color theme="1"/>
        <rFont val="Calibri"/>
        <family val="2"/>
        <scheme val="minor"/>
      </rPr>
      <t xml:space="preserve"> en 2020, en début de CE1, 83,6 % des élèves présentent une maîtrise satisfaisante dans le domaine « Comprendre un texte lu seul », contre 85,6 % en 2019. </t>
    </r>
  </si>
  <si>
    <r>
      <rPr>
        <b/>
        <sz val="11"/>
        <color indexed="8"/>
        <rFont val="Calibri"/>
        <family val="2"/>
      </rPr>
      <t xml:space="preserve">Source : </t>
    </r>
    <r>
      <rPr>
        <sz val="11"/>
        <color indexed="8"/>
        <rFont val="Calibri"/>
        <family val="2"/>
      </rPr>
      <t xml:space="preserve">Rectorat de l'académie d'Orléans-Tours - DEP, </t>
    </r>
    <r>
      <rPr>
        <sz val="11"/>
        <color theme="1"/>
        <rFont val="Calibri"/>
        <family val="2"/>
        <scheme val="minor"/>
      </rPr>
      <t>MENJ-DEPP, Repères CE1.</t>
    </r>
  </si>
  <si>
    <r>
      <rPr>
        <b/>
        <sz val="11"/>
        <color indexed="8"/>
        <rFont val="Calibri"/>
        <family val="2"/>
      </rPr>
      <t>Lecture :</t>
    </r>
    <r>
      <rPr>
        <sz val="11"/>
        <color theme="1"/>
        <rFont val="Calibri"/>
        <family val="2"/>
        <scheme val="minor"/>
      </rPr>
      <t xml:space="preserve"> en 2020, en début de CE1, 84,1 % des élèves présentent une maîtrise satisfaisante dans le domaine « Reproduire des assemblages », contre 81,2 % en 2019. </t>
    </r>
  </si>
  <si>
    <t xml:space="preserve">8- Répartition des élèves dans les groupes dans les domaines comparables en français en début de CE1 en 2019 et 2020 (en %). </t>
  </si>
  <si>
    <t xml:space="preserve">8 -Evolution des proportions d’élèves ayant un niveau de maîtrise satisfaisant en début de CE1 par département entre 2019 et 2020 (en points).  
</t>
  </si>
  <si>
    <r>
      <rPr>
        <b/>
        <sz val="11"/>
        <color indexed="8"/>
        <rFont val="Calibri"/>
        <family val="2"/>
        <scheme val="minor"/>
      </rPr>
      <t>Champ : Eure-et-Loir</t>
    </r>
    <r>
      <rPr>
        <sz val="11"/>
        <color indexed="8"/>
        <rFont val="Calibri"/>
        <family val="2"/>
        <scheme val="minor"/>
      </rPr>
      <t>. Public + Privé sous contrat.</t>
    </r>
  </si>
  <si>
    <r>
      <rPr>
        <b/>
        <sz val="11"/>
        <color indexed="8"/>
        <rFont val="Calibri"/>
        <family val="2"/>
      </rPr>
      <t>Lecture :</t>
    </r>
    <r>
      <rPr>
        <sz val="11"/>
        <color theme="1"/>
        <rFont val="Calibri"/>
        <family val="2"/>
        <scheme val="minor"/>
      </rPr>
      <t xml:space="preserve"> en 2020, en début de CE1, 81,3 % des élèves présentent une maîtrise satisfaisante dans le domaine « Reproduire des assemblages », contre 78,5 % en 2019. </t>
    </r>
  </si>
  <si>
    <r>
      <rPr>
        <b/>
        <sz val="11"/>
        <color indexed="8"/>
        <rFont val="Calibri"/>
        <family val="2"/>
      </rPr>
      <t>Lecture :</t>
    </r>
    <r>
      <rPr>
        <sz val="11"/>
        <color theme="1"/>
        <rFont val="Calibri"/>
        <family val="2"/>
        <scheme val="minor"/>
      </rPr>
      <t xml:space="preserve"> en 2020, en début de CE1, 80,7 % des élèves présentent une maîtrise satisfaisante dans le domaine « Comprendre un texte lu seul », contre 84,7 % en 2019. </t>
    </r>
  </si>
  <si>
    <r>
      <rPr>
        <b/>
        <sz val="11"/>
        <color indexed="8"/>
        <rFont val="Calibri"/>
        <family val="2"/>
      </rPr>
      <t>Lecture :</t>
    </r>
    <r>
      <rPr>
        <sz val="11"/>
        <color theme="1"/>
        <rFont val="Calibri"/>
        <family val="2"/>
        <scheme val="minor"/>
      </rPr>
      <t xml:space="preserve"> en 2020, en début de CE1, 82,5 % des élèves présentent une maîtrise satisfaisante dans le domaine « Reproduire des assemblages », contre 80,5 % en 2019. </t>
    </r>
  </si>
  <si>
    <r>
      <rPr>
        <b/>
        <sz val="11"/>
        <color indexed="8"/>
        <rFont val="Calibri"/>
        <family val="2"/>
      </rPr>
      <t>Lecture :</t>
    </r>
    <r>
      <rPr>
        <sz val="11"/>
        <color theme="1"/>
        <rFont val="Calibri"/>
        <family val="2"/>
        <scheme val="minor"/>
      </rPr>
      <t xml:space="preserve"> en 2020, en début de CE1, 83 % des élèves présentent une maîtrise satisfaisante dans le domaine « Comprendre un texte lu seul », contre 87,1 % en 2019. </t>
    </r>
  </si>
  <si>
    <r>
      <rPr>
        <b/>
        <sz val="11"/>
        <color indexed="8"/>
        <rFont val="Calibri"/>
        <family val="2"/>
        <scheme val="minor"/>
      </rPr>
      <t>Champ : Indre</t>
    </r>
    <r>
      <rPr>
        <sz val="11"/>
        <color indexed="8"/>
        <rFont val="Calibri"/>
        <family val="2"/>
        <scheme val="minor"/>
      </rPr>
      <t>. Public + Privé sous contrat.</t>
    </r>
  </si>
  <si>
    <r>
      <rPr>
        <b/>
        <sz val="11"/>
        <color indexed="8"/>
        <rFont val="Calibri"/>
        <family val="2"/>
        <scheme val="minor"/>
      </rPr>
      <t>Champ : Indre-et-Loire</t>
    </r>
    <r>
      <rPr>
        <sz val="11"/>
        <color indexed="8"/>
        <rFont val="Calibri"/>
        <family val="2"/>
        <scheme val="minor"/>
      </rPr>
      <t>. Public + Privé sous contrat.</t>
    </r>
  </si>
  <si>
    <r>
      <rPr>
        <b/>
        <sz val="11"/>
        <color indexed="8"/>
        <rFont val="Calibri"/>
        <family val="2"/>
      </rPr>
      <t>Lecture :</t>
    </r>
    <r>
      <rPr>
        <sz val="11"/>
        <color theme="1"/>
        <rFont val="Calibri"/>
        <family val="2"/>
        <scheme val="minor"/>
      </rPr>
      <t xml:space="preserve"> en 2020, en début de CE1, 84,2 % des élèves présentent une maîtrise satisfaisante dans le domaine « Reproduire des assemblages », contre 82,6 % en 2019. </t>
    </r>
  </si>
  <si>
    <r>
      <rPr>
        <b/>
        <sz val="11"/>
        <color indexed="8"/>
        <rFont val="Calibri"/>
        <family val="2"/>
      </rPr>
      <t>Lecture :</t>
    </r>
    <r>
      <rPr>
        <sz val="11"/>
        <color theme="1"/>
        <rFont val="Calibri"/>
        <family val="2"/>
        <scheme val="minor"/>
      </rPr>
      <t xml:space="preserve"> en 2020, en début de CE1, 84,7 % des élèves présentent une maîtrise satisfaisante dans le domaine « Comprendre un texte lu seul », contre 87,8 % en 2019. </t>
    </r>
  </si>
  <si>
    <r>
      <rPr>
        <b/>
        <sz val="11"/>
        <color indexed="8"/>
        <rFont val="Calibri"/>
        <family val="2"/>
        <scheme val="minor"/>
      </rPr>
      <t>Champ : Loir-et-Cher</t>
    </r>
    <r>
      <rPr>
        <sz val="11"/>
        <color indexed="8"/>
        <rFont val="Calibri"/>
        <family val="2"/>
        <scheme val="minor"/>
      </rPr>
      <t>. Public + Privé sous contrat.</t>
    </r>
  </si>
  <si>
    <r>
      <rPr>
        <b/>
        <sz val="11"/>
        <color indexed="8"/>
        <rFont val="Calibri"/>
        <family val="2"/>
      </rPr>
      <t>Lecture :</t>
    </r>
    <r>
      <rPr>
        <sz val="11"/>
        <color theme="1"/>
        <rFont val="Calibri"/>
        <family val="2"/>
        <scheme val="minor"/>
      </rPr>
      <t xml:space="preserve"> en 2020, en début de CE1, 81,6 % des élèves présentent une maîtrise satisfaisante dans le domaine « Comprendre un texte lu seul », contre 82,6 % en 2019. </t>
    </r>
  </si>
  <si>
    <r>
      <rPr>
        <b/>
        <sz val="11"/>
        <color indexed="8"/>
        <rFont val="Calibri"/>
        <family val="2"/>
      </rPr>
      <t>Lecture :</t>
    </r>
    <r>
      <rPr>
        <sz val="11"/>
        <color theme="1"/>
        <rFont val="Calibri"/>
        <family val="2"/>
        <scheme val="minor"/>
      </rPr>
      <t xml:space="preserve"> en 2020, en début de CE1, 82,7 % des élèves présentent une maîtrise satisfaisante dans le domaine « Reproduire des assemblages », contre 79,1 % en 2019. </t>
    </r>
  </si>
  <si>
    <r>
      <rPr>
        <b/>
        <sz val="11"/>
        <color indexed="8"/>
        <rFont val="Calibri"/>
        <family val="2"/>
        <scheme val="minor"/>
      </rPr>
      <t>Champ : Loiret</t>
    </r>
    <r>
      <rPr>
        <sz val="11"/>
        <color indexed="8"/>
        <rFont val="Calibri"/>
        <family val="2"/>
        <scheme val="minor"/>
      </rPr>
      <t>. Public + Privé sous contrat.</t>
    </r>
  </si>
  <si>
    <r>
      <rPr>
        <b/>
        <sz val="11"/>
        <color indexed="8"/>
        <rFont val="Calibri"/>
        <family val="2"/>
      </rPr>
      <t>Lecture :</t>
    </r>
    <r>
      <rPr>
        <sz val="11"/>
        <color theme="1"/>
        <rFont val="Calibri"/>
        <family val="2"/>
        <scheme val="minor"/>
      </rPr>
      <t xml:space="preserve"> en 2020, en début de CE1, 82 % des élèves présentent une maîtrise satisfaisante dans le domaine « Comprendre un texte lu seul », contre 85,9 % en 2019. </t>
    </r>
  </si>
  <si>
    <r>
      <rPr>
        <b/>
        <sz val="11"/>
        <color indexed="8"/>
        <rFont val="Calibri"/>
        <family val="2"/>
      </rPr>
      <t>Lecture :</t>
    </r>
    <r>
      <rPr>
        <sz val="11"/>
        <color theme="1"/>
        <rFont val="Calibri"/>
        <family val="2"/>
        <scheme val="minor"/>
      </rPr>
      <t xml:space="preserve"> en 2020, en début de CE1, 82,4 % des élèves présentent une maîtrise satisfaisante dans le domaine « Reproduire des assemblages », contre 80,4 % en 2019. </t>
    </r>
  </si>
  <si>
    <r>
      <rPr>
        <b/>
        <sz val="10"/>
        <color indexed="8"/>
        <rFont val="Arial"/>
        <family val="2"/>
      </rPr>
      <t>Lecture :</t>
    </r>
    <r>
      <rPr>
        <sz val="10"/>
        <color theme="1"/>
        <rFont val="Arial"/>
        <family val="2"/>
      </rPr>
      <t xml:space="preserve"> entre 2019 et 2020, en début de CE1, la proportion des élèves ayant une maîtrise satisfaisante dans le domaine « Résoudre des problèmes » a progressé de 1,7 point dans le Cher.</t>
    </r>
  </si>
  <si>
    <r>
      <rPr>
        <b/>
        <sz val="10"/>
        <color indexed="8"/>
        <rFont val="Arial"/>
        <family val="2"/>
      </rPr>
      <t>Lecture :</t>
    </r>
    <r>
      <rPr>
        <sz val="10"/>
        <color theme="1"/>
        <rFont val="Arial"/>
        <family val="2"/>
      </rPr>
      <t xml:space="preserve"> entre 2019 et 2020, en début de CE1, la proportion des élèves ayant une maîtrise satisfaisante dans le domaine « Lire à voix haute un texte » a baissé de 5 points dans le Cher.</t>
    </r>
  </si>
  <si>
    <t>Proportion d’élèves ayant un niveau de maîtrise satisfaisant en début de CE1 (en %)</t>
  </si>
  <si>
    <r>
      <rPr>
        <b/>
        <sz val="11"/>
        <color indexed="8"/>
        <rFont val="Calibri"/>
        <family val="2"/>
      </rPr>
      <t>Lecture :</t>
    </r>
    <r>
      <rPr>
        <sz val="11"/>
        <color theme="1"/>
        <rFont val="Calibri"/>
        <family val="2"/>
        <scheme val="minor"/>
      </rPr>
      <t xml:space="preserve"> en début de CE1, 66,5 % des élèves de l’académie ont une maîtrise  satisfaisante dans le domaine « Lire à voix haute un texte ». Cette proportion est de 66,6 % au niveau national.</t>
    </r>
  </si>
  <si>
    <r>
      <t xml:space="preserve">Répartition des élèves dans les groupes selon le domaine évalué en français en début de CE1 </t>
    </r>
    <r>
      <rPr>
        <sz val="11"/>
        <color theme="1"/>
        <rFont val="Calibri"/>
        <family val="2"/>
        <scheme val="minor"/>
      </rPr>
      <t>(en %)</t>
    </r>
  </si>
  <si>
    <r>
      <rPr>
        <b/>
        <sz val="11"/>
        <color indexed="8"/>
        <rFont val="Calibri"/>
        <family val="2"/>
      </rPr>
      <t xml:space="preserve">Source : </t>
    </r>
    <r>
      <rPr>
        <sz val="11"/>
        <color indexed="8"/>
        <rFont val="Calibri"/>
        <family val="2"/>
      </rPr>
      <t xml:space="preserve">Rectorat de l'académie d'Orléans-Tours - DEP, </t>
    </r>
    <r>
      <rPr>
        <sz val="11"/>
        <color theme="1"/>
        <rFont val="Calibri"/>
        <family val="2"/>
        <scheme val="minor"/>
      </rPr>
      <t>MENJ-DEPP, Repères Ce1.</t>
    </r>
  </si>
  <si>
    <r>
      <rPr>
        <b/>
        <sz val="11"/>
        <color indexed="8"/>
        <rFont val="Calibri"/>
        <family val="2"/>
      </rPr>
      <t>Lecture :</t>
    </r>
    <r>
      <rPr>
        <sz val="11"/>
        <color theme="1"/>
        <rFont val="Calibri"/>
        <family val="2"/>
        <scheme val="minor"/>
      </rPr>
      <t xml:space="preserve"> en début de CE1, 5 % des élèves présentent des acquis sous le seuil 1 (à besoin) dans le domaine « Comprendre un texte lu seul ».</t>
    </r>
  </si>
  <si>
    <r>
      <t xml:space="preserve">Répartition des élèves dans les groupes selon le domaine évalué en mathématiques en début de CE1 </t>
    </r>
    <r>
      <rPr>
        <sz val="11"/>
        <color theme="1"/>
        <rFont val="Calibri"/>
        <family val="2"/>
        <scheme val="minor"/>
      </rPr>
      <t>(en %)</t>
    </r>
  </si>
  <si>
    <t>Résoudre des problèmes en utilisant des nombres entiers et le calcul</t>
  </si>
  <si>
    <t>Additionner</t>
  </si>
  <si>
    <t>Soustraire</t>
  </si>
  <si>
    <t>Associer un nombre entier à une position</t>
  </si>
  <si>
    <r>
      <rPr>
        <b/>
        <sz val="11"/>
        <color indexed="8"/>
        <rFont val="Calibri"/>
        <family val="2"/>
      </rPr>
      <t>Lecture :</t>
    </r>
    <r>
      <rPr>
        <sz val="11"/>
        <color theme="1"/>
        <rFont val="Calibri"/>
        <family val="2"/>
        <scheme val="minor"/>
      </rPr>
      <t xml:space="preserve"> en début de CE1, 3,3 % des élèves présentent des acquis sous le seuil 1 (à besoin) dans le domaine « Reproduire un assemblage ».</t>
    </r>
  </si>
  <si>
    <r>
      <t xml:space="preserve">Répartition des élèves dans les groupes selon le domaine évalué en français et en mathématiques en début de CE1 </t>
    </r>
    <r>
      <rPr>
        <sz val="11"/>
        <color theme="1"/>
        <rFont val="Calibri"/>
        <family val="2"/>
        <scheme val="minor"/>
      </rPr>
      <t>(en %)</t>
    </r>
  </si>
  <si>
    <r>
      <t xml:space="preserve">Répartition des élèves dans les groupes selon le domaine évalué en français et en mathématiques en début de CE1 </t>
    </r>
    <r>
      <rPr>
        <b/>
        <sz val="11"/>
        <color theme="1"/>
        <rFont val="Calibri"/>
        <family val="2"/>
        <scheme val="minor"/>
      </rPr>
      <t>(en %)</t>
    </r>
  </si>
  <si>
    <r>
      <rPr>
        <b/>
        <sz val="11"/>
        <color indexed="8"/>
        <rFont val="Calibri"/>
        <family val="2"/>
      </rPr>
      <t>Lecture :</t>
    </r>
    <r>
      <rPr>
        <sz val="11"/>
        <color theme="1"/>
        <rFont val="Calibri"/>
        <family val="2"/>
        <scheme val="minor"/>
      </rPr>
      <t xml:space="preserve"> en début de CE1, 70,2 % des élèves du bassin de Bourges ont une maîtrise  satisfaisante dans le domaine « Lire à voix haute un texte » en 2020. Cette proportion est de 74,1 % en 2019.</t>
    </r>
  </si>
  <si>
    <r>
      <rPr>
        <b/>
        <sz val="11"/>
        <color indexed="8"/>
        <rFont val="Calibri"/>
        <family val="2"/>
      </rPr>
      <t>Lecture :</t>
    </r>
    <r>
      <rPr>
        <sz val="11"/>
        <color theme="1"/>
        <rFont val="Calibri"/>
        <family val="2"/>
        <scheme val="minor"/>
      </rPr>
      <t xml:space="preserve"> en début de CE1, 65,1 % des élèves du bassin de Chartres ont une maîtrise  satisfaisante dans le domaine « Lire à voix haute un texte » en 2020. Cette proportion est de 70,3 % en 2019.</t>
    </r>
  </si>
  <si>
    <r>
      <rPr>
        <b/>
        <sz val="11"/>
        <color indexed="8"/>
        <rFont val="Calibri"/>
        <family val="2"/>
      </rPr>
      <t>Lecture :</t>
    </r>
    <r>
      <rPr>
        <sz val="11"/>
        <color theme="1"/>
        <rFont val="Calibri"/>
        <family val="2"/>
        <scheme val="minor"/>
      </rPr>
      <t xml:space="preserve"> en début de CE1, 68,6 % des élèves du bassin du secteur 1 ont une maîtrise  satisfaisante dans le domaine « Lire à voix haute un texte » en 2020. Cette proportion est de 72,1 % en 2019.</t>
    </r>
  </si>
  <si>
    <r>
      <rPr>
        <b/>
        <sz val="11"/>
        <color indexed="8"/>
        <rFont val="Calibri"/>
        <family val="2"/>
      </rPr>
      <t>Lecture :</t>
    </r>
    <r>
      <rPr>
        <sz val="11"/>
        <color theme="1"/>
        <rFont val="Calibri"/>
        <family val="2"/>
        <scheme val="minor"/>
      </rPr>
      <t xml:space="preserve"> en début de CE1, 63,1 % des élèves du bassin d'Amboise ont une maîtrise  satisfaisante dans le domaine « Lire à voix haute un texte » en 2020. Cette proportion est de 69,6 % en 2019.</t>
    </r>
  </si>
  <si>
    <r>
      <rPr>
        <b/>
        <sz val="11"/>
        <color indexed="8"/>
        <rFont val="Calibri"/>
        <family val="2"/>
      </rPr>
      <t>Lecture :</t>
    </r>
    <r>
      <rPr>
        <sz val="11"/>
        <color theme="1"/>
        <rFont val="Calibri"/>
        <family val="2"/>
        <scheme val="minor"/>
      </rPr>
      <t xml:space="preserve"> en début de CE1, 63,3 % des élèves du bassin de Blois ont une maîtrise  satisfaisante dans le domaine « Lire à voix haute un texte » en 2020. Cette proportion est de 69,6 % en 2019.</t>
    </r>
  </si>
  <si>
    <r>
      <rPr>
        <b/>
        <sz val="11"/>
        <color indexed="8"/>
        <rFont val="Calibri"/>
        <family val="2"/>
      </rPr>
      <t>Lecture :</t>
    </r>
    <r>
      <rPr>
        <sz val="11"/>
        <color theme="1"/>
        <rFont val="Calibri"/>
        <family val="2"/>
        <scheme val="minor"/>
      </rPr>
      <t xml:space="preserve"> en début de CE1, 66,5 % des élèves du bassin de Gien ont une maîtrise  satisfaisante dans le domaine « Lire à voix haute un texte » en 2020. Cette proportion est de 69,8 % en 2019.</t>
    </r>
  </si>
  <si>
    <t xml:space="preserve">Tous les élèves des classes de CE1 ont été évalués sur support papier en septembre 2020.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2020, en début de CE1, chaque évaluaton se compose de cinq séquences : trois en français (deux séquences collectives de 12 minutes et un séquence individuelle de lecture de deux fois une minute) et deux séquences en mathématiques de 15 minutes.
</t>
  </si>
  <si>
    <t xml:space="preserve">L’évaluation effectuée en septembre 2020 portait sur l’ensemble des élèves scolarisés en CE1 dans les écoles publiques et privées sous contrat en France métropolitaine, dans les DOM, la Polynésie Française et Saint-Pierre-et-Miquelon. Le dispositif a permis de recueillir les réponses de près de 825 000 élèves répartis dans près de 31 000 écoles. Dans l'académie d'Orléans-Tours, ce sont environ 30 100 élèves de CE1P dans près de 1 290 écoles publiques et privées qui ont passé cette évaluation.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</si>
</sst>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font>
      <sz val="11"/>
      <color theme="1"/>
      <name val="Calibri"/>
      <family val="2"/>
      <scheme val="minor"/>
    </font>
    <font>
      <b/>
      <sz val="11"/>
      <color theme="1"/>
      <name val="Calibri"/>
      <family val="2"/>
      <scheme val="minor"/>
    </font>
    <font>
      <b/>
      <sz val="11"/>
      <color rgb="FF000000"/>
      <name val="Calibri"/>
      <family val="2"/>
      <scheme val="minor"/>
    </font>
    <font>
      <sz val="10"/>
      <color rgb="FF000000"/>
      <name val="+mn-ea"/>
    </font>
    <font>
      <b/>
      <sz val="10"/>
      <color indexed="8"/>
      <name val="Arial"/>
      <family val="2"/>
    </font>
    <font>
      <sz val="10"/>
      <color indexed="8"/>
      <name val="+mn-ea"/>
    </font>
    <font>
      <b/>
      <sz val="11"/>
      <color indexed="8"/>
      <name val="Calibri"/>
      <family val="2"/>
    </font>
    <font>
      <i/>
      <sz val="10"/>
      <color rgb="FF000000"/>
      <name val="Calibri"/>
      <family val="2"/>
      <scheme val="minor"/>
    </font>
    <font>
      <sz val="10"/>
      <color indexed="8"/>
      <name val="Arial"/>
      <family val="2"/>
    </font>
    <font>
      <sz val="11"/>
      <color indexed="8"/>
      <name val="Calibri"/>
      <family val="2"/>
    </font>
    <font>
      <sz val="10"/>
      <color rgb="FF000000"/>
      <name val="Times New Roman"/>
      <family val="1"/>
    </font>
    <font>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0"/>
      <color rgb="FF000000"/>
      <name val="Arial"/>
      <family val="2"/>
    </font>
    <font>
      <sz val="10"/>
      <color rgb="FF000000"/>
      <name val="Arial"/>
      <family val="2"/>
    </font>
    <font>
      <sz val="10"/>
      <color theme="1"/>
      <name val="Calibri"/>
      <family val="2"/>
      <scheme val="minor"/>
    </font>
    <font>
      <sz val="9"/>
      <color rgb="FF000000"/>
      <name val="Arial"/>
      <family val="2"/>
    </font>
    <font>
      <sz val="11"/>
      <color theme="1"/>
      <name val="Arial"/>
      <family val="2"/>
    </font>
    <font>
      <b/>
      <sz val="9"/>
      <color rgb="FF000000"/>
      <name val="Arial"/>
      <family val="2"/>
    </font>
    <font>
      <sz val="10"/>
      <color theme="1"/>
      <name val="Arial"/>
      <family val="2"/>
    </font>
    <font>
      <b/>
      <sz val="10"/>
      <color theme="1"/>
      <name val="Arial"/>
      <family val="2"/>
    </font>
    <font>
      <sz val="9"/>
      <color theme="1"/>
      <name val="Arial"/>
      <family val="2"/>
    </font>
  </fonts>
  <fills count="10">
    <fill>
      <patternFill patternType="none"/>
    </fill>
    <fill>
      <patternFill patternType="gray125"/>
    </fill>
    <fill>
      <patternFill patternType="solid">
        <fgColor rgb="FF99CCFF"/>
        <bgColor indexed="64"/>
      </patternFill>
    </fill>
    <fill>
      <patternFill patternType="solid">
        <fgColor rgb="FFF090A0"/>
        <bgColor indexed="64"/>
      </patternFill>
    </fill>
    <fill>
      <patternFill patternType="solid">
        <fgColor theme="9" tint="0.39997558519241921"/>
        <bgColor indexed="64"/>
      </patternFill>
    </fill>
    <fill>
      <patternFill patternType="solid">
        <fgColor theme="0"/>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4">
    <xf numFmtId="0" fontId="0" fillId="0" borderId="0" xfId="0"/>
    <xf numFmtId="0" fontId="2" fillId="0" borderId="0" xfId="0" applyFont="1" applyAlignment="1"/>
    <xf numFmtId="0" fontId="0" fillId="0" borderId="0" xfId="0" applyBorder="1" applyAlignment="1">
      <alignment vertical="center"/>
    </xf>
    <xf numFmtId="0" fontId="0" fillId="0" borderId="0" xfId="0" applyAlignment="1">
      <alignment vertical="center" wrapText="1"/>
    </xf>
    <xf numFmtId="165" fontId="1" fillId="0" borderId="0" xfId="0" applyNumberFormat="1" applyFont="1" applyBorder="1" applyAlignment="1">
      <alignment horizontal="center"/>
    </xf>
    <xf numFmtId="164" fontId="1" fillId="0" borderId="0" xfId="0" applyNumberFormat="1" applyFont="1" applyBorder="1" applyAlignment="1">
      <alignment horizontal="center"/>
    </xf>
    <xf numFmtId="0" fontId="0" fillId="0" borderId="0" xfId="0" applyBorder="1" applyAlignment="1">
      <alignment wrapText="1"/>
    </xf>
    <xf numFmtId="0" fontId="0" fillId="0" borderId="0" xfId="0" applyFont="1" applyBorder="1" applyAlignment="1">
      <alignment vertical="center"/>
    </xf>
    <xf numFmtId="0" fontId="0" fillId="0" borderId="0" xfId="0" applyFont="1" applyBorder="1"/>
    <xf numFmtId="164" fontId="0" fillId="0" borderId="0" xfId="0" applyNumberFormat="1" applyFont="1" applyBorder="1" applyAlignment="1">
      <alignment horizontal="center" vertic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0" fillId="0" borderId="0" xfId="0" applyFont="1" applyBorder="1" applyAlignment="1">
      <alignment wrapText="1"/>
    </xf>
    <xf numFmtId="164"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Font="1" applyAlignment="1">
      <alignment horizontal="center" vertical="center" wrapText="1"/>
    </xf>
    <xf numFmtId="0" fontId="7" fillId="0" borderId="0" xfId="0" applyFont="1"/>
    <xf numFmtId="164" fontId="0" fillId="0" borderId="0" xfId="0" applyNumberFormat="1"/>
    <xf numFmtId="0" fontId="2"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1" fillId="0" borderId="0" xfId="0" applyFont="1"/>
    <xf numFmtId="165" fontId="0" fillId="0" borderId="0" xfId="0" applyNumberFormat="1"/>
    <xf numFmtId="0" fontId="0" fillId="0" borderId="0" xfId="0" applyAlignment="1">
      <alignment horizontal="left" vertical="center"/>
    </xf>
    <xf numFmtId="0" fontId="10" fillId="0" borderId="0" xfId="0" applyFont="1" applyAlignment="1">
      <alignment horizontal="left" vertical="center"/>
    </xf>
    <xf numFmtId="0" fontId="0" fillId="0" borderId="0" xfId="0" applyFill="1"/>
    <xf numFmtId="165" fontId="11" fillId="0" borderId="1" xfId="0" applyNumberFormat="1" applyFont="1" applyBorder="1" applyAlignment="1">
      <alignment horizontal="center" vertical="center" wrapText="1"/>
    </xf>
    <xf numFmtId="0" fontId="0" fillId="4" borderId="0" xfId="0" applyFill="1"/>
    <xf numFmtId="0" fontId="0" fillId="0" borderId="2" xfId="0" applyBorder="1" applyAlignment="1">
      <alignment wrapText="1"/>
    </xf>
    <xf numFmtId="0" fontId="0" fillId="0" borderId="2" xfId="0" applyBorder="1"/>
    <xf numFmtId="164" fontId="14" fillId="0" borderId="2" xfId="0" applyNumberFormat="1" applyFont="1" applyFill="1" applyBorder="1" applyAlignment="1">
      <alignment horizontal="center" vertical="center"/>
    </xf>
    <xf numFmtId="0" fontId="14" fillId="0" borderId="2" xfId="0" applyFont="1" applyFill="1" applyBorder="1" applyAlignment="1">
      <alignment horizontal="center"/>
    </xf>
    <xf numFmtId="0" fontId="14" fillId="0" borderId="0" xfId="0" applyFont="1" applyFill="1"/>
    <xf numFmtId="165" fontId="14" fillId="0" borderId="0" xfId="0" applyNumberFormat="1" applyFont="1" applyFill="1"/>
    <xf numFmtId="164" fontId="14" fillId="0" borderId="0" xfId="0" applyNumberFormat="1" applyFont="1" applyFill="1"/>
    <xf numFmtId="164" fontId="14" fillId="0" borderId="2" xfId="0" applyNumberFormat="1" applyFont="1" applyFill="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2" fillId="0" borderId="0" xfId="0" applyFont="1" applyAlignment="1">
      <alignment horizontal="left" vertical="center"/>
    </xf>
    <xf numFmtId="165" fontId="0" fillId="0" borderId="2" xfId="0" applyNumberFormat="1" applyBorder="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Border="1" applyAlignment="1">
      <alignment horizontal="center"/>
    </xf>
    <xf numFmtId="0" fontId="0" fillId="0" borderId="2" xfId="0" applyBorder="1" applyAlignment="1">
      <alignment horizontal="center"/>
    </xf>
    <xf numFmtId="165" fontId="0" fillId="0" borderId="2" xfId="0" applyNumberFormat="1" applyFill="1" applyBorder="1" applyAlignment="1">
      <alignment horizontal="center"/>
    </xf>
    <xf numFmtId="164" fontId="0" fillId="0" borderId="2" xfId="0" applyNumberFormat="1" applyFill="1" applyBorder="1" applyAlignment="1">
      <alignment horizontal="center"/>
    </xf>
    <xf numFmtId="0" fontId="14" fillId="0" borderId="2" xfId="0" applyFont="1" applyFill="1" applyBorder="1" applyAlignment="1">
      <alignment horizontal="center"/>
    </xf>
    <xf numFmtId="0" fontId="15" fillId="0" borderId="0" xfId="0" applyFont="1" applyAlignment="1">
      <alignment horizontal="left" vertical="center"/>
    </xf>
    <xf numFmtId="0" fontId="17" fillId="0" borderId="0" xfId="0" applyFont="1"/>
    <xf numFmtId="165" fontId="17" fillId="0" borderId="0" xfId="0" applyNumberFormat="1" applyFont="1" applyAlignment="1">
      <alignment horizontal="center"/>
    </xf>
    <xf numFmtId="165" fontId="14" fillId="0" borderId="2"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xf numFmtId="0" fontId="18"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5" fillId="0" borderId="0" xfId="0" applyFont="1" applyAlignment="1"/>
    <xf numFmtId="0" fontId="21" fillId="0" borderId="0" xfId="0" applyFont="1"/>
    <xf numFmtId="0" fontId="21" fillId="0" borderId="0" xfId="0" applyFont="1" applyAlignment="1">
      <alignment horizontal="left" vertical="center"/>
    </xf>
    <xf numFmtId="0" fontId="16"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3" fillId="0" borderId="0" xfId="0" applyFont="1"/>
    <xf numFmtId="165" fontId="21" fillId="0" borderId="2" xfId="0" applyNumberFormat="1" applyFont="1" applyFill="1" applyBorder="1" applyAlignment="1">
      <alignment horizontal="center"/>
    </xf>
    <xf numFmtId="165" fontId="0" fillId="0" borderId="0" xfId="0" applyNumberFormat="1" applyFill="1"/>
    <xf numFmtId="165" fontId="0" fillId="6" borderId="0" xfId="0" applyNumberFormat="1" applyFill="1"/>
    <xf numFmtId="164"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5" fontId="18" fillId="0" borderId="1" xfId="0" applyNumberFormat="1" applyFont="1" applyBorder="1" applyAlignment="1">
      <alignment horizontal="center" vertical="center" wrapText="1"/>
    </xf>
    <xf numFmtId="0" fontId="0" fillId="0" borderId="2" xfId="0" applyFill="1" applyBorder="1" applyAlignment="1">
      <alignment horizontal="center"/>
    </xf>
    <xf numFmtId="165" fontId="16" fillId="0" borderId="1" xfId="0" applyNumberFormat="1" applyFont="1" applyBorder="1" applyAlignment="1">
      <alignment horizontal="center" vertical="center" wrapText="1"/>
    </xf>
    <xf numFmtId="0" fontId="22" fillId="0" borderId="2" xfId="0" applyFont="1" applyFill="1" applyBorder="1"/>
    <xf numFmtId="0" fontId="21" fillId="0" borderId="2" xfId="0" applyFont="1" applyFill="1" applyBorder="1"/>
    <xf numFmtId="0" fontId="21" fillId="0" borderId="0" xfId="0" applyFont="1" applyFill="1"/>
    <xf numFmtId="0" fontId="21" fillId="0" borderId="2" xfId="0" applyFont="1" applyFill="1" applyBorder="1" applyAlignment="1">
      <alignment wrapText="1"/>
    </xf>
    <xf numFmtId="165" fontId="21" fillId="0" borderId="2" xfId="0" applyNumberFormat="1" applyFont="1" applyFill="1" applyBorder="1"/>
    <xf numFmtId="165" fontId="21" fillId="0" borderId="0" xfId="0" applyNumberFormat="1" applyFont="1" applyFill="1"/>
    <xf numFmtId="0" fontId="0" fillId="0" borderId="0" xfId="0" applyFont="1"/>
    <xf numFmtId="0" fontId="16" fillId="0" borderId="0" xfId="0" applyFont="1" applyBorder="1" applyAlignment="1">
      <alignment horizontal="left" vertical="center" wrapText="1"/>
    </xf>
    <xf numFmtId="0" fontId="0" fillId="0" borderId="0" xfId="0" applyBorder="1"/>
    <xf numFmtId="0" fontId="18" fillId="0" borderId="0" xfId="0" applyFont="1" applyBorder="1" applyAlignment="1">
      <alignment horizontal="left" vertical="center" wrapText="1"/>
    </xf>
    <xf numFmtId="164" fontId="0" fillId="0" borderId="0" xfId="0" applyNumberFormat="1" applyFont="1" applyBorder="1" applyAlignment="1">
      <alignment horizontal="right" vertical="center"/>
    </xf>
    <xf numFmtId="165"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0" xfId="0" applyNumberFormat="1" applyFont="1" applyBorder="1" applyAlignment="1">
      <alignment horizontal="right" vertical="center" wrapText="1"/>
    </xf>
    <xf numFmtId="165" fontId="0" fillId="0" borderId="0" xfId="0" applyNumberFormat="1" applyFont="1" applyBorder="1" applyAlignment="1">
      <alignment horizontal="right" vertical="center" wrapText="1"/>
    </xf>
    <xf numFmtId="165" fontId="1" fillId="7" borderId="2" xfId="0" applyNumberFormat="1" applyFont="1" applyFill="1" applyBorder="1" applyAlignment="1">
      <alignment horizontal="center"/>
    </xf>
    <xf numFmtId="165" fontId="21" fillId="7" borderId="2" xfId="0" applyNumberFormat="1" applyFont="1" applyFill="1" applyBorder="1"/>
    <xf numFmtId="165" fontId="21" fillId="8" borderId="2" xfId="0" applyNumberFormat="1" applyFont="1" applyFill="1" applyBorder="1"/>
    <xf numFmtId="165" fontId="21" fillId="8" borderId="2" xfId="0" applyNumberFormat="1" applyFont="1" applyFill="1" applyBorder="1" applyAlignment="1">
      <alignment horizontal="center"/>
    </xf>
    <xf numFmtId="165" fontId="21" fillId="7" borderId="2" xfId="0" applyNumberFormat="1" applyFont="1" applyFill="1" applyBorder="1" applyAlignment="1">
      <alignment horizontal="center"/>
    </xf>
    <xf numFmtId="165" fontId="18" fillId="9" borderId="1" xfId="0" applyNumberFormat="1" applyFont="1" applyFill="1" applyBorder="1" applyAlignment="1">
      <alignment horizontal="center" vertical="center" wrapText="1"/>
    </xf>
    <xf numFmtId="0" fontId="18" fillId="9" borderId="1" xfId="0" applyFont="1" applyFill="1" applyBorder="1" applyAlignment="1">
      <alignment horizontal="center" vertical="center" wrapText="1"/>
    </xf>
    <xf numFmtId="0" fontId="14" fillId="0" borderId="2" xfId="0" applyFont="1" applyFill="1" applyBorder="1"/>
    <xf numFmtId="0" fontId="0" fillId="4" borderId="0" xfId="0" applyFont="1" applyFill="1"/>
    <xf numFmtId="0" fontId="0" fillId="4" borderId="0" xfId="0" applyFont="1" applyFill="1" applyBorder="1" applyAlignment="1">
      <alignment wrapText="1"/>
    </xf>
    <xf numFmtId="0" fontId="0" fillId="0" borderId="0" xfId="0" applyFont="1" applyFill="1"/>
    <xf numFmtId="165" fontId="0" fillId="0" borderId="2" xfId="0" applyNumberFormat="1" applyFont="1" applyBorder="1" applyAlignment="1">
      <alignment horizontal="center"/>
    </xf>
    <xf numFmtId="164" fontId="0" fillId="0" borderId="2" xfId="0" applyNumberFormat="1" applyFont="1" applyBorder="1" applyAlignment="1">
      <alignment horizontal="center"/>
    </xf>
    <xf numFmtId="0" fontId="0" fillId="0" borderId="2" xfId="0" applyFont="1" applyFill="1" applyBorder="1"/>
    <xf numFmtId="165" fontId="0" fillId="0" borderId="0" xfId="0" applyNumberFormat="1" applyFont="1" applyAlignment="1">
      <alignment horizontal="center"/>
    </xf>
    <xf numFmtId="0" fontId="0" fillId="0" borderId="2" xfId="0" applyFont="1" applyFill="1" applyBorder="1" applyAlignment="1">
      <alignment wrapText="1"/>
    </xf>
    <xf numFmtId="164" fontId="14" fillId="8" borderId="2" xfId="0" applyNumberFormat="1" applyFont="1" applyFill="1" applyBorder="1" applyAlignment="1">
      <alignment horizontal="center" vertical="center"/>
    </xf>
    <xf numFmtId="164" fontId="14" fillId="7" borderId="2" xfId="0" applyNumberFormat="1" applyFont="1" applyFill="1" applyBorder="1" applyAlignment="1">
      <alignment horizontal="center" vertical="center"/>
    </xf>
    <xf numFmtId="164" fontId="0" fillId="7" borderId="2" xfId="0" applyNumberFormat="1" applyFont="1" applyFill="1" applyBorder="1" applyAlignment="1">
      <alignment horizontal="center"/>
    </xf>
    <xf numFmtId="164" fontId="0" fillId="8" borderId="2" xfId="0" applyNumberFormat="1" applyFont="1" applyFill="1" applyBorder="1" applyAlignment="1">
      <alignment horizontal="center"/>
    </xf>
    <xf numFmtId="165" fontId="0" fillId="7" borderId="0" xfId="0" applyNumberFormat="1" applyFont="1" applyFill="1"/>
    <xf numFmtId="165" fontId="0" fillId="8" borderId="0" xfId="0" applyNumberFormat="1" applyFont="1" applyFill="1"/>
    <xf numFmtId="164" fontId="0" fillId="7" borderId="2" xfId="0" applyNumberFormat="1" applyFill="1" applyBorder="1" applyAlignment="1">
      <alignment horizontal="center"/>
    </xf>
    <xf numFmtId="164" fontId="0" fillId="8" borderId="2" xfId="0" applyNumberFormat="1" applyFill="1" applyBorder="1" applyAlignment="1">
      <alignment horizontal="center"/>
    </xf>
    <xf numFmtId="165" fontId="0" fillId="8" borderId="0" xfId="0" applyNumberFormat="1" applyFill="1"/>
    <xf numFmtId="165" fontId="0" fillId="7" borderId="0" xfId="0" applyNumberFormat="1" applyFill="1"/>
    <xf numFmtId="0" fontId="8" fillId="0" borderId="0" xfId="0" applyFont="1" applyAlignment="1">
      <alignment horizontal="left" wrapText="1"/>
    </xf>
    <xf numFmtId="0" fontId="16" fillId="0" borderId="0" xfId="0" applyFont="1" applyAlignment="1">
      <alignment horizontal="left" wrapText="1"/>
    </xf>
    <xf numFmtId="0" fontId="15" fillId="0" borderId="0" xfId="0" applyFont="1" applyAlignment="1">
      <alignment horizontal="left" vertical="center" wrapText="1"/>
    </xf>
    <xf numFmtId="0" fontId="21" fillId="0" borderId="0" xfId="0" applyFont="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15"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3" fillId="0" borderId="0" xfId="0" applyFont="1" applyAlignment="1">
      <alignment horizontal="left"/>
    </xf>
    <xf numFmtId="0" fontId="1" fillId="0" borderId="0" xfId="0" applyFont="1" applyAlignment="1">
      <alignment vertical="center" wrapText="1"/>
    </xf>
    <xf numFmtId="0" fontId="0" fillId="0" borderId="0" xfId="0" applyAlignment="1">
      <alignment horizontal="left"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5" fillId="5" borderId="9" xfId="0" applyFont="1" applyFill="1" applyBorder="1" applyAlignment="1">
      <alignment horizontal="left"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6699"/>
      <color rgb="FFD99694"/>
      <color rgb="FFF0DCDB"/>
      <color rgb="FFD98C76"/>
      <color rgb="FFFF3399"/>
      <color rgb="FF2EB085"/>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'Fig1 evol_academie_FR'!$L$42</c:f>
              <c:strCache>
                <c:ptCount val="1"/>
                <c:pt idx="0">
                  <c:v>2020</c:v>
                </c:pt>
              </c:strCache>
            </c:strRef>
          </c:tx>
          <c:spPr>
            <a:solidFill>
              <a:srgbClr val="FF3399"/>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 evol_academie_FR'!$K$43:$K$50</c:f>
              <c:strCache>
                <c:ptCount val="8"/>
                <c:pt idx="0">
                  <c:v>Lire à voix haute un texte</c:v>
                </c:pt>
                <c:pt idx="1">
                  <c:v>Lire à voix haute des mots</c:v>
                </c:pt>
                <c:pt idx="2">
                  <c:v>Ecrire des mots dictés</c:v>
                </c:pt>
                <c:pt idx="3">
                  <c:v>Comprendre des mots à l'oral</c:v>
                </c:pt>
                <c:pt idx="4">
                  <c:v>Comprendre des phrases lues seul</c:v>
                </c:pt>
                <c:pt idx="5">
                  <c:v>Comprendre des phrases à l'oral</c:v>
                </c:pt>
                <c:pt idx="6">
                  <c:v>Ecrire des syllabes</c:v>
                </c:pt>
                <c:pt idx="7">
                  <c:v>Comprendre un texte lu seul</c:v>
                </c:pt>
              </c:strCache>
            </c:strRef>
          </c:cat>
          <c:val>
            <c:numRef>
              <c:f>'Fig1 evol_academie_FR'!$L$43:$L$50</c:f>
              <c:numCache>
                <c:formatCode>0.0</c:formatCode>
                <c:ptCount val="8"/>
                <c:pt idx="0">
                  <c:v>66.5</c:v>
                </c:pt>
                <c:pt idx="1">
                  <c:v>68.7</c:v>
                </c:pt>
                <c:pt idx="2">
                  <c:v>72.900000000000006</c:v>
                </c:pt>
                <c:pt idx="3">
                  <c:v>77</c:v>
                </c:pt>
                <c:pt idx="4">
                  <c:v>81.400000000000006</c:v>
                </c:pt>
                <c:pt idx="5">
                  <c:v>84.3</c:v>
                </c:pt>
                <c:pt idx="6">
                  <c:v>82.8</c:v>
                </c:pt>
                <c:pt idx="7">
                  <c:v>82.6</c:v>
                </c:pt>
              </c:numCache>
            </c:numRef>
          </c:val>
        </c:ser>
        <c:ser>
          <c:idx val="1"/>
          <c:order val="1"/>
          <c:tx>
            <c:strRef>
              <c:f>'Fig1 evol_academie_FR'!$M$42</c:f>
              <c:strCache>
                <c:ptCount val="1"/>
                <c:pt idx="0">
                  <c:v>2019</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 evol_academie_FR'!$K$43:$K$50</c:f>
              <c:strCache>
                <c:ptCount val="8"/>
                <c:pt idx="0">
                  <c:v>Lire à voix haute un texte</c:v>
                </c:pt>
                <c:pt idx="1">
                  <c:v>Lire à voix haute des mots</c:v>
                </c:pt>
                <c:pt idx="2">
                  <c:v>Ecrire des mots dictés</c:v>
                </c:pt>
                <c:pt idx="3">
                  <c:v>Comprendre des mots à l'oral</c:v>
                </c:pt>
                <c:pt idx="4">
                  <c:v>Comprendre des phrases lues seul</c:v>
                </c:pt>
                <c:pt idx="5">
                  <c:v>Comprendre des phrases à l'oral</c:v>
                </c:pt>
                <c:pt idx="6">
                  <c:v>Ecrire des syllabes</c:v>
                </c:pt>
                <c:pt idx="7">
                  <c:v>Comprendre un texte lu seul</c:v>
                </c:pt>
              </c:strCache>
            </c:strRef>
          </c:cat>
          <c:val>
            <c:numRef>
              <c:f>'Fig1 evol_academie_FR'!$M$43:$M$50</c:f>
              <c:numCache>
                <c:formatCode>0.0</c:formatCode>
                <c:ptCount val="8"/>
                <c:pt idx="0">
                  <c:v>71.400000000000006</c:v>
                </c:pt>
                <c:pt idx="1">
                  <c:v>73.099999999999994</c:v>
                </c:pt>
                <c:pt idx="2">
                  <c:v>77.2</c:v>
                </c:pt>
                <c:pt idx="3">
                  <c:v>77.900000000000006</c:v>
                </c:pt>
                <c:pt idx="4">
                  <c:v>83.7</c:v>
                </c:pt>
                <c:pt idx="5">
                  <c:v>84</c:v>
                </c:pt>
                <c:pt idx="6">
                  <c:v>85.1</c:v>
                </c:pt>
                <c:pt idx="7">
                  <c:v>85.6</c:v>
                </c:pt>
              </c:numCache>
            </c:numRef>
          </c:val>
        </c:ser>
        <c:dLbls>
          <c:dLblPos val="outEnd"/>
          <c:showLegendKey val="0"/>
          <c:showVal val="1"/>
          <c:showCatName val="0"/>
          <c:showSerName val="0"/>
          <c:showPercent val="0"/>
          <c:showBubbleSize val="0"/>
        </c:dLbls>
        <c:gapWidth val="182"/>
        <c:axId val="419929152"/>
        <c:axId val="419929712"/>
      </c:barChart>
      <c:catAx>
        <c:axId val="419929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19929712"/>
        <c:crosses val="autoZero"/>
        <c:auto val="1"/>
        <c:lblAlgn val="ctr"/>
        <c:lblOffset val="100"/>
        <c:noMultiLvlLbl val="0"/>
      </c:catAx>
      <c:valAx>
        <c:axId val="4199297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1992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'evol_Indre-et-Loire'!$N$42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'evol_Indre-et-Loire'!$N$43:$N$62</c:f>
              <c:numCache>
                <c:formatCode>#\ ##0.0</c:formatCode>
                <c:ptCount val="20"/>
                <c:pt idx="0">
                  <c:v>17.544835256499375</c:v>
                </c:pt>
                <c:pt idx="1">
                  <c:v>18.666857388070376</c:v>
                </c:pt>
                <c:pt idx="3">
                  <c:v>17.070777855641207</c:v>
                </c:pt>
                <c:pt idx="4">
                  <c:v>16.846807897391557</c:v>
                </c:pt>
                <c:pt idx="6">
                  <c:v>8.7442380220701228</c:v>
                </c:pt>
                <c:pt idx="7">
                  <c:v>10.452058738842499</c:v>
                </c:pt>
                <c:pt idx="9">
                  <c:v>9.7602019352124518</c:v>
                </c:pt>
                <c:pt idx="10">
                  <c:v>10.404957486669549</c:v>
                </c:pt>
                <c:pt idx="12">
                  <c:v>5.601456378658451</c:v>
                </c:pt>
                <c:pt idx="13">
                  <c:v>5.7501080847384349</c:v>
                </c:pt>
                <c:pt idx="15">
                  <c:v>5.6975282781734391</c:v>
                </c:pt>
                <c:pt idx="16">
                  <c:v>6.4102564102564097</c:v>
                </c:pt>
                <c:pt idx="18">
                  <c:v>3.4357032674239236</c:v>
                </c:pt>
                <c:pt idx="19">
                  <c:v>2.9827089337175794</c:v>
                </c:pt>
              </c:numCache>
            </c:numRef>
          </c:val>
        </c:ser>
        <c:ser>
          <c:idx val="1"/>
          <c:order val="1"/>
          <c:tx>
            <c:strRef>
              <c:f>'evol_Indre-et-Loire'!$O$42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'evol_Indre-et-Loire'!$O$43:$O$62</c:f>
              <c:numCache>
                <c:formatCode>#\ ##0.0</c:formatCode>
                <c:ptCount val="20"/>
                <c:pt idx="0">
                  <c:v>35.131377728347005</c:v>
                </c:pt>
                <c:pt idx="1">
                  <c:v>33.714776140752392</c:v>
                </c:pt>
                <c:pt idx="3">
                  <c:v>25.157673440784862</c:v>
                </c:pt>
                <c:pt idx="4">
                  <c:v>25.234183599942355</c:v>
                </c:pt>
                <c:pt idx="6">
                  <c:v>29.61307445173907</c:v>
                </c:pt>
                <c:pt idx="7">
                  <c:v>27.900950187158074</c:v>
                </c:pt>
                <c:pt idx="9">
                  <c:v>15.902397980647876</c:v>
                </c:pt>
                <c:pt idx="10">
                  <c:v>15.621847528462315</c:v>
                </c:pt>
                <c:pt idx="12">
                  <c:v>17.826634925080519</c:v>
                </c:pt>
                <c:pt idx="13">
                  <c:v>17.970889177114856</c:v>
                </c:pt>
                <c:pt idx="15">
                  <c:v>17.14844295489457</c:v>
                </c:pt>
                <c:pt idx="16">
                  <c:v>16.609046384327282</c:v>
                </c:pt>
                <c:pt idx="18">
                  <c:v>14.00925536390408</c:v>
                </c:pt>
                <c:pt idx="19">
                  <c:v>12.809798270893372</c:v>
                </c:pt>
              </c:numCache>
            </c:numRef>
          </c:val>
        </c:ser>
        <c:ser>
          <c:idx val="2"/>
          <c:order val="2"/>
          <c:tx>
            <c:strRef>
              <c:f>'evol_Indre-et-Loire'!$P$42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'evol_Indre-et-Loire'!$P$43:$P$62</c:f>
              <c:numCache>
                <c:formatCode>#\ ##0.0</c:formatCode>
                <c:ptCount val="20"/>
                <c:pt idx="0">
                  <c:v>47.32378701515362</c:v>
                </c:pt>
                <c:pt idx="1">
                  <c:v>47.618366471177225</c:v>
                </c:pt>
                <c:pt idx="3">
                  <c:v>57.771548703573927</c:v>
                </c:pt>
                <c:pt idx="4">
                  <c:v>57.919008502666088</c:v>
                </c:pt>
                <c:pt idx="6">
                  <c:v>61.642687526190812</c:v>
                </c:pt>
                <c:pt idx="7">
                  <c:v>61.646991073999423</c:v>
                </c:pt>
                <c:pt idx="9">
                  <c:v>74.337400084139674</c:v>
                </c:pt>
                <c:pt idx="10">
                  <c:v>73.973194984868144</c:v>
                </c:pt>
                <c:pt idx="12">
                  <c:v>76.571908696261033</c:v>
                </c:pt>
                <c:pt idx="13">
                  <c:v>76.279002738146701</c:v>
                </c:pt>
                <c:pt idx="15">
                  <c:v>77.154028766931987</c:v>
                </c:pt>
                <c:pt idx="16">
                  <c:v>76.980697205416305</c:v>
                </c:pt>
                <c:pt idx="18">
                  <c:v>82.555041368671993</c:v>
                </c:pt>
                <c:pt idx="19">
                  <c:v>84.207492795389044</c:v>
                </c:pt>
              </c:numCache>
            </c:numRef>
          </c:val>
        </c:ser>
        <c:dLbls>
          <c:showLegendKey val="0"/>
          <c:showVal val="1"/>
          <c:showCatName val="0"/>
          <c:showSerName val="0"/>
          <c:showPercent val="0"/>
          <c:showBubbleSize val="0"/>
        </c:dLbls>
        <c:gapWidth val="25"/>
        <c:overlap val="100"/>
        <c:axId val="549231264"/>
        <c:axId val="549231824"/>
      </c:barChart>
      <c:catAx>
        <c:axId val="549231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9231824"/>
        <c:crosses val="autoZero"/>
        <c:auto val="1"/>
        <c:lblAlgn val="ctr"/>
        <c:lblOffset val="100"/>
        <c:noMultiLvlLbl val="0"/>
      </c:catAx>
      <c:valAx>
        <c:axId val="54923182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9231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'evol_Loir-et-Cher'!$N$2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'evol_Loir-et-Cher'!$N$3:$N$25</c:f>
              <c:numCache>
                <c:formatCode>#\ ##0.0</c:formatCode>
                <c:ptCount val="23"/>
                <c:pt idx="0">
                  <c:v>10.938712179984485</c:v>
                </c:pt>
                <c:pt idx="1">
                  <c:v>14.795353982300885</c:v>
                </c:pt>
                <c:pt idx="3">
                  <c:v>10.30741410488246</c:v>
                </c:pt>
                <c:pt idx="4">
                  <c:v>13.652628681530416</c:v>
                </c:pt>
                <c:pt idx="6">
                  <c:v>10.819245773732119</c:v>
                </c:pt>
                <c:pt idx="7">
                  <c:v>13.541955137081141</c:v>
                </c:pt>
                <c:pt idx="9">
                  <c:v>5.966277561608301</c:v>
                </c:pt>
                <c:pt idx="10">
                  <c:v>6.0631229235880397</c:v>
                </c:pt>
                <c:pt idx="12">
                  <c:v>6.3537344398340245</c:v>
                </c:pt>
                <c:pt idx="13">
                  <c:v>7.2359301358469645</c:v>
                </c:pt>
                <c:pt idx="15">
                  <c:v>2.7005972474681901</c:v>
                </c:pt>
                <c:pt idx="16">
                  <c:v>3.129327056217114</c:v>
                </c:pt>
                <c:pt idx="18">
                  <c:v>7.463073335060896</c:v>
                </c:pt>
                <c:pt idx="19">
                  <c:v>9.3983920155253671</c:v>
                </c:pt>
                <c:pt idx="21">
                  <c:v>5.4554812146165723</c:v>
                </c:pt>
                <c:pt idx="22">
                  <c:v>5.325281361515235</c:v>
                </c:pt>
              </c:numCache>
            </c:numRef>
          </c:val>
        </c:ser>
        <c:ser>
          <c:idx val="1"/>
          <c:order val="1"/>
          <c:tx>
            <c:strRef>
              <c:f>'evol_Loir-et-Cher'!$O$2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'evol_Loir-et-Cher'!$O$3:$O$25</c:f>
              <c:numCache>
                <c:formatCode>#\ ##0.0</c:formatCode>
                <c:ptCount val="23"/>
                <c:pt idx="0">
                  <c:v>22.058443237651925</c:v>
                </c:pt>
                <c:pt idx="1">
                  <c:v>22.870575221238937</c:v>
                </c:pt>
                <c:pt idx="3">
                  <c:v>21.053991216739863</c:v>
                </c:pt>
                <c:pt idx="4">
                  <c:v>21.772639691714836</c:v>
                </c:pt>
                <c:pt idx="6">
                  <c:v>13.498049414824449</c:v>
                </c:pt>
                <c:pt idx="7">
                  <c:v>14.843533647189144</c:v>
                </c:pt>
                <c:pt idx="9">
                  <c:v>17.276264591439688</c:v>
                </c:pt>
                <c:pt idx="10">
                  <c:v>17.967884828349945</c:v>
                </c:pt>
                <c:pt idx="12">
                  <c:v>11.488589211618256</c:v>
                </c:pt>
                <c:pt idx="13">
                  <c:v>12.586637094538396</c:v>
                </c:pt>
                <c:pt idx="15">
                  <c:v>15.969877953778239</c:v>
                </c:pt>
                <c:pt idx="16">
                  <c:v>14.566602049293826</c:v>
                </c:pt>
                <c:pt idx="18">
                  <c:v>9.2770147706659749</c:v>
                </c:pt>
                <c:pt idx="19">
                  <c:v>8.7884668699750481</c:v>
                </c:pt>
                <c:pt idx="21">
                  <c:v>11.966031909418424</c:v>
                </c:pt>
                <c:pt idx="22">
                  <c:v>13.066154268460059</c:v>
                </c:pt>
              </c:numCache>
            </c:numRef>
          </c:val>
        </c:ser>
        <c:ser>
          <c:idx val="2"/>
          <c:order val="2"/>
          <c:tx>
            <c:strRef>
              <c:f>'evol_Loir-et-Cher'!$P$2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'evol_Loir-et-Cher'!$P$3:$P$25</c:f>
              <c:numCache>
                <c:formatCode>#\ ##0.0</c:formatCode>
                <c:ptCount val="23"/>
                <c:pt idx="0">
                  <c:v>67.002844582363579</c:v>
                </c:pt>
                <c:pt idx="1">
                  <c:v>62.334070796460175</c:v>
                </c:pt>
                <c:pt idx="3">
                  <c:v>68.638594678377686</c:v>
                </c:pt>
                <c:pt idx="4">
                  <c:v>64.57473162675474</c:v>
                </c:pt>
                <c:pt idx="6">
                  <c:v>75.682704811443429</c:v>
                </c:pt>
                <c:pt idx="7">
                  <c:v>71.614511215729721</c:v>
                </c:pt>
                <c:pt idx="9">
                  <c:v>76.757457846952022</c:v>
                </c:pt>
                <c:pt idx="10">
                  <c:v>75.968992248062023</c:v>
                </c:pt>
                <c:pt idx="12">
                  <c:v>82.15767634854771</c:v>
                </c:pt>
                <c:pt idx="13">
                  <c:v>80.17743276961464</c:v>
                </c:pt>
                <c:pt idx="15">
                  <c:v>81.329524798753567</c:v>
                </c:pt>
                <c:pt idx="16">
                  <c:v>82.304070894489058</c:v>
                </c:pt>
                <c:pt idx="18">
                  <c:v>83.259911894273131</c:v>
                </c:pt>
                <c:pt idx="19">
                  <c:v>81.813141114499587</c:v>
                </c:pt>
                <c:pt idx="21">
                  <c:v>82.578486875965012</c:v>
                </c:pt>
                <c:pt idx="22">
                  <c:v>81.608564370024709</c:v>
                </c:pt>
              </c:numCache>
            </c:numRef>
          </c:val>
        </c:ser>
        <c:dLbls>
          <c:dLblPos val="ctr"/>
          <c:showLegendKey val="0"/>
          <c:showVal val="1"/>
          <c:showCatName val="0"/>
          <c:showSerName val="0"/>
          <c:showPercent val="0"/>
          <c:showBubbleSize val="0"/>
        </c:dLbls>
        <c:gapWidth val="25"/>
        <c:overlap val="100"/>
        <c:axId val="549330720"/>
        <c:axId val="549331280"/>
      </c:barChart>
      <c:catAx>
        <c:axId val="549330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9331280"/>
        <c:crosses val="autoZero"/>
        <c:auto val="1"/>
        <c:lblAlgn val="ctr"/>
        <c:lblOffset val="100"/>
        <c:noMultiLvlLbl val="0"/>
      </c:catAx>
      <c:valAx>
        <c:axId val="54933128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933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'evol_Loir-et-Cher'!$N$42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'evol_Loir-et-Cher'!$N$43:$N$62</c:f>
              <c:numCache>
                <c:formatCode>#\ ##0.0</c:formatCode>
                <c:ptCount val="20"/>
                <c:pt idx="0">
                  <c:v>21.095960895291999</c:v>
                </c:pt>
                <c:pt idx="1">
                  <c:v>22.188699945145366</c:v>
                </c:pt>
                <c:pt idx="3">
                  <c:v>16.836335160532499</c:v>
                </c:pt>
                <c:pt idx="4">
                  <c:v>19.076751946607342</c:v>
                </c:pt>
                <c:pt idx="6">
                  <c:v>9.8471106504275721</c:v>
                </c:pt>
                <c:pt idx="7">
                  <c:v>11.427780852241284</c:v>
                </c:pt>
                <c:pt idx="9">
                  <c:v>11.420395421436004</c:v>
                </c:pt>
                <c:pt idx="10">
                  <c:v>12.097669256381797</c:v>
                </c:pt>
                <c:pt idx="12">
                  <c:v>6.8750000000000009</c:v>
                </c:pt>
                <c:pt idx="13">
                  <c:v>6.8162926018287617</c:v>
                </c:pt>
                <c:pt idx="15">
                  <c:v>6.7963683527885861</c:v>
                </c:pt>
                <c:pt idx="16">
                  <c:v>7.924632862288723</c:v>
                </c:pt>
                <c:pt idx="18">
                  <c:v>4.4415584415584419</c:v>
                </c:pt>
                <c:pt idx="19">
                  <c:v>3.32409972299169</c:v>
                </c:pt>
              </c:numCache>
            </c:numRef>
          </c:val>
        </c:ser>
        <c:ser>
          <c:idx val="1"/>
          <c:order val="1"/>
          <c:tx>
            <c:strRef>
              <c:f>'evol_Loir-et-Cher'!$O$42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'evol_Loir-et-Cher'!$O$43:$O$62</c:f>
              <c:numCache>
                <c:formatCode>#\ ##0.0</c:formatCode>
                <c:ptCount val="20"/>
                <c:pt idx="0">
                  <c:v>36.68639053254438</c:v>
                </c:pt>
                <c:pt idx="1">
                  <c:v>33.571036752605593</c:v>
                </c:pt>
                <c:pt idx="3">
                  <c:v>25.084834246932914</c:v>
                </c:pt>
                <c:pt idx="4">
                  <c:v>26.140155728587317</c:v>
                </c:pt>
                <c:pt idx="6">
                  <c:v>27.286861881316405</c:v>
                </c:pt>
                <c:pt idx="7">
                  <c:v>28.500276701715549</c:v>
                </c:pt>
                <c:pt idx="9">
                  <c:v>18.05411030176899</c:v>
                </c:pt>
                <c:pt idx="10">
                  <c:v>17.674805771365147</c:v>
                </c:pt>
                <c:pt idx="12">
                  <c:v>18.411458333333332</c:v>
                </c:pt>
                <c:pt idx="13">
                  <c:v>17.179274037129399</c:v>
                </c:pt>
                <c:pt idx="15">
                  <c:v>19.143968871595334</c:v>
                </c:pt>
                <c:pt idx="16">
                  <c:v>17.927403712939874</c:v>
                </c:pt>
                <c:pt idx="18">
                  <c:v>16.441558441558442</c:v>
                </c:pt>
                <c:pt idx="19">
                  <c:v>13.961218836565099</c:v>
                </c:pt>
              </c:numCache>
            </c:numRef>
          </c:val>
        </c:ser>
        <c:ser>
          <c:idx val="2"/>
          <c:order val="2"/>
          <c:tx>
            <c:strRef>
              <c:f>'evol_Loir-et-Cher'!$P$42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'evol_Loir-et-Cher'!$P$43:$P$62</c:f>
              <c:numCache>
                <c:formatCode>#\ ##0.0</c:formatCode>
                <c:ptCount val="20"/>
                <c:pt idx="0">
                  <c:v>42.217648572163625</c:v>
                </c:pt>
                <c:pt idx="1">
                  <c:v>44.240263302249041</c:v>
                </c:pt>
                <c:pt idx="3">
                  <c:v>58.078830592534594</c:v>
                </c:pt>
                <c:pt idx="4">
                  <c:v>54.783092324805338</c:v>
                </c:pt>
                <c:pt idx="6">
                  <c:v>62.866027468256021</c:v>
                </c:pt>
                <c:pt idx="7">
                  <c:v>60.071942446043167</c:v>
                </c:pt>
                <c:pt idx="9">
                  <c:v>70.525494276795015</c:v>
                </c:pt>
                <c:pt idx="10">
                  <c:v>70.22752497225305</c:v>
                </c:pt>
                <c:pt idx="12">
                  <c:v>74.713541666666671</c:v>
                </c:pt>
                <c:pt idx="13">
                  <c:v>76.004433361041833</c:v>
                </c:pt>
                <c:pt idx="15">
                  <c:v>74.05966277561609</c:v>
                </c:pt>
                <c:pt idx="16">
                  <c:v>74.147963424771405</c:v>
                </c:pt>
                <c:pt idx="18">
                  <c:v>79.116883116883116</c:v>
                </c:pt>
                <c:pt idx="19">
                  <c:v>82.714681440443215</c:v>
                </c:pt>
              </c:numCache>
            </c:numRef>
          </c:val>
        </c:ser>
        <c:dLbls>
          <c:showLegendKey val="0"/>
          <c:showVal val="1"/>
          <c:showCatName val="0"/>
          <c:showSerName val="0"/>
          <c:showPercent val="0"/>
          <c:showBubbleSize val="0"/>
        </c:dLbls>
        <c:gapWidth val="25"/>
        <c:overlap val="100"/>
        <c:axId val="549332400"/>
        <c:axId val="549332960"/>
      </c:barChart>
      <c:catAx>
        <c:axId val="549332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9332960"/>
        <c:crosses val="autoZero"/>
        <c:auto val="1"/>
        <c:lblAlgn val="ctr"/>
        <c:lblOffset val="100"/>
        <c:noMultiLvlLbl val="0"/>
      </c:catAx>
      <c:valAx>
        <c:axId val="5493329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933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evol_Loiret!$N$2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evol_Loiret!$N$3:$N$25</c:f>
              <c:numCache>
                <c:formatCode>#\ ##0.0</c:formatCode>
                <c:ptCount val="23"/>
                <c:pt idx="0">
                  <c:v>8.3192424754819072</c:v>
                </c:pt>
                <c:pt idx="1">
                  <c:v>11.557093425605537</c:v>
                </c:pt>
                <c:pt idx="3">
                  <c:v>7.2907290729072916</c:v>
                </c:pt>
                <c:pt idx="4">
                  <c:v>10.087517273146016</c:v>
                </c:pt>
                <c:pt idx="6">
                  <c:v>8.6027583088401549</c:v>
                </c:pt>
                <c:pt idx="7">
                  <c:v>11.120158194719087</c:v>
                </c:pt>
                <c:pt idx="9">
                  <c:v>5.8244741008821537</c:v>
                </c:pt>
                <c:pt idx="10">
                  <c:v>6.8020067670050173</c:v>
                </c:pt>
                <c:pt idx="12">
                  <c:v>6.3461538461538458</c:v>
                </c:pt>
                <c:pt idx="13">
                  <c:v>7.5344063447632381</c:v>
                </c:pt>
                <c:pt idx="15">
                  <c:v>2.6134178074442809</c:v>
                </c:pt>
                <c:pt idx="16">
                  <c:v>2.7118249534450651</c:v>
                </c:pt>
                <c:pt idx="18">
                  <c:v>5.9016393442622954</c:v>
                </c:pt>
                <c:pt idx="19">
                  <c:v>7.6008393564933554</c:v>
                </c:pt>
                <c:pt idx="21">
                  <c:v>3.8280197575213291</c:v>
                </c:pt>
                <c:pt idx="22">
                  <c:v>5.1488334674175382</c:v>
                </c:pt>
              </c:numCache>
            </c:numRef>
          </c:val>
        </c:ser>
        <c:ser>
          <c:idx val="1"/>
          <c:order val="1"/>
          <c:tx>
            <c:strRef>
              <c:f>evol_Loiret!$O$2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evol_Loiret!$O$3:$O$25</c:f>
              <c:numCache>
                <c:formatCode>#\ ##0.0</c:formatCode>
                <c:ptCount val="23"/>
                <c:pt idx="0">
                  <c:v>18.780295344380566</c:v>
                </c:pt>
                <c:pt idx="1">
                  <c:v>19.930795847750865</c:v>
                </c:pt>
                <c:pt idx="3">
                  <c:v>17.866786678667868</c:v>
                </c:pt>
                <c:pt idx="4">
                  <c:v>18.574389682174115</c:v>
                </c:pt>
                <c:pt idx="6">
                  <c:v>13.15848971286457</c:v>
                </c:pt>
                <c:pt idx="7">
                  <c:v>15.342561358613468</c:v>
                </c:pt>
                <c:pt idx="9">
                  <c:v>19.203800045238633</c:v>
                </c:pt>
                <c:pt idx="10">
                  <c:v>19.087621047719054</c:v>
                </c:pt>
                <c:pt idx="12">
                  <c:v>10.576923076923077</c:v>
                </c:pt>
                <c:pt idx="13">
                  <c:v>11.476557032890133</c:v>
                </c:pt>
                <c:pt idx="15">
                  <c:v>14.707546102500283</c:v>
                </c:pt>
                <c:pt idx="16">
                  <c:v>14.769553072625699</c:v>
                </c:pt>
                <c:pt idx="18">
                  <c:v>8.0045223289994354</c:v>
                </c:pt>
                <c:pt idx="19">
                  <c:v>8.8831895546747486</c:v>
                </c:pt>
                <c:pt idx="21">
                  <c:v>10.305343511450381</c:v>
                </c:pt>
                <c:pt idx="22">
                  <c:v>12.82611194115619</c:v>
                </c:pt>
              </c:numCache>
            </c:numRef>
          </c:val>
        </c:ser>
        <c:ser>
          <c:idx val="2"/>
          <c:order val="2"/>
          <c:tx>
            <c:strRef>
              <c:f>evol_Loiret!$P$2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evol_Loiret!$P$3:$P$25</c:f>
              <c:numCache>
                <c:formatCode>#\ ##0.0</c:formatCode>
                <c:ptCount val="23"/>
                <c:pt idx="0">
                  <c:v>72.900462180137524</c:v>
                </c:pt>
                <c:pt idx="1">
                  <c:v>68.512110726643598</c:v>
                </c:pt>
                <c:pt idx="3">
                  <c:v>74.842484248424839</c:v>
                </c:pt>
                <c:pt idx="4">
                  <c:v>71.33809304467988</c:v>
                </c:pt>
                <c:pt idx="6">
                  <c:v>78.238751978295269</c:v>
                </c:pt>
                <c:pt idx="7">
                  <c:v>73.537280446667438</c:v>
                </c:pt>
                <c:pt idx="9">
                  <c:v>74.971725853879207</c:v>
                </c:pt>
                <c:pt idx="10">
                  <c:v>74.110372185275935</c:v>
                </c:pt>
                <c:pt idx="12">
                  <c:v>83.07692307692308</c:v>
                </c:pt>
                <c:pt idx="13">
                  <c:v>80.989036622346632</c:v>
                </c:pt>
                <c:pt idx="15">
                  <c:v>82.679036090055433</c:v>
                </c:pt>
                <c:pt idx="16">
                  <c:v>82.518621973929243</c:v>
                </c:pt>
                <c:pt idx="18">
                  <c:v>86.093838326738265</c:v>
                </c:pt>
                <c:pt idx="19">
                  <c:v>83.515971088831904</c:v>
                </c:pt>
                <c:pt idx="21">
                  <c:v>85.866636731028294</c:v>
                </c:pt>
                <c:pt idx="22">
                  <c:v>82.025054591426269</c:v>
                </c:pt>
              </c:numCache>
            </c:numRef>
          </c:val>
        </c:ser>
        <c:dLbls>
          <c:dLblPos val="ctr"/>
          <c:showLegendKey val="0"/>
          <c:showVal val="1"/>
          <c:showCatName val="0"/>
          <c:showSerName val="0"/>
          <c:showPercent val="0"/>
          <c:showBubbleSize val="0"/>
        </c:dLbls>
        <c:gapWidth val="25"/>
        <c:overlap val="100"/>
        <c:axId val="550019008"/>
        <c:axId val="550019568"/>
      </c:barChart>
      <c:catAx>
        <c:axId val="550019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019568"/>
        <c:crosses val="autoZero"/>
        <c:auto val="1"/>
        <c:lblAlgn val="ctr"/>
        <c:lblOffset val="100"/>
        <c:noMultiLvlLbl val="0"/>
      </c:catAx>
      <c:valAx>
        <c:axId val="55001956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01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evol_Loiret!$N$42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evol_Loiret!$N$43:$N$62</c:f>
              <c:numCache>
                <c:formatCode>#\ ##0.0</c:formatCode>
                <c:ptCount val="20"/>
                <c:pt idx="0">
                  <c:v>20.291643297812676</c:v>
                </c:pt>
                <c:pt idx="1">
                  <c:v>20.549678012879486</c:v>
                </c:pt>
                <c:pt idx="3">
                  <c:v>18.482446206115515</c:v>
                </c:pt>
                <c:pt idx="4">
                  <c:v>18.364970303947828</c:v>
                </c:pt>
                <c:pt idx="6">
                  <c:v>11.692864412529683</c:v>
                </c:pt>
                <c:pt idx="7">
                  <c:v>12.343950530859876</c:v>
                </c:pt>
                <c:pt idx="9">
                  <c:v>9.3049581163685762</c:v>
                </c:pt>
                <c:pt idx="10">
                  <c:v>9.8498078938176725</c:v>
                </c:pt>
                <c:pt idx="12">
                  <c:v>6.2047101449275361</c:v>
                </c:pt>
                <c:pt idx="13">
                  <c:v>6.6922718808193675</c:v>
                </c:pt>
                <c:pt idx="15">
                  <c:v>5.0803349174021273</c:v>
                </c:pt>
                <c:pt idx="16">
                  <c:v>6.0895940270648623</c:v>
                </c:pt>
                <c:pt idx="18">
                  <c:v>4.0548193453392232</c:v>
                </c:pt>
                <c:pt idx="19">
                  <c:v>3.5008141428239123</c:v>
                </c:pt>
              </c:numCache>
            </c:numRef>
          </c:val>
        </c:ser>
        <c:ser>
          <c:idx val="1"/>
          <c:order val="1"/>
          <c:tx>
            <c:strRef>
              <c:f>evol_Loiret!$O$42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evol_Loiret!$O$43:$O$62</c:f>
              <c:numCache>
                <c:formatCode>#\ ##0.0</c:formatCode>
                <c:ptCount val="20"/>
                <c:pt idx="0">
                  <c:v>36.421761076836788</c:v>
                </c:pt>
                <c:pt idx="1">
                  <c:v>34.383624655013797</c:v>
                </c:pt>
                <c:pt idx="3">
                  <c:v>26.693091732729329</c:v>
                </c:pt>
                <c:pt idx="4">
                  <c:v>26.458600209619192</c:v>
                </c:pt>
                <c:pt idx="6">
                  <c:v>33.235327377586792</c:v>
                </c:pt>
                <c:pt idx="7">
                  <c:v>31.874927079687314</c:v>
                </c:pt>
                <c:pt idx="9">
                  <c:v>16.696853067693006</c:v>
                </c:pt>
                <c:pt idx="10">
                  <c:v>16.823844452206309</c:v>
                </c:pt>
                <c:pt idx="12">
                  <c:v>18.048007246376812</c:v>
                </c:pt>
                <c:pt idx="13">
                  <c:v>17.958566108007449</c:v>
                </c:pt>
                <c:pt idx="15">
                  <c:v>17.78682959945689</c:v>
                </c:pt>
                <c:pt idx="16">
                  <c:v>16.705552963135791</c:v>
                </c:pt>
                <c:pt idx="18">
                  <c:v>15.517046098085855</c:v>
                </c:pt>
                <c:pt idx="19">
                  <c:v>14.1428239125378</c:v>
                </c:pt>
              </c:numCache>
            </c:numRef>
          </c:val>
        </c:ser>
        <c:ser>
          <c:idx val="2"/>
          <c:order val="2"/>
          <c:tx>
            <c:strRef>
              <c:f>evol_Loiret!$P$42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evol_Loiret!$M$43:$M$62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evol_Loiret!$P$43:$P$62</c:f>
              <c:numCache>
                <c:formatCode>#\ ##0.0</c:formatCode>
                <c:ptCount val="20"/>
                <c:pt idx="0">
                  <c:v>43.286595625350529</c:v>
                </c:pt>
                <c:pt idx="1">
                  <c:v>45.066697332106713</c:v>
                </c:pt>
                <c:pt idx="3">
                  <c:v>54.824462061155153</c:v>
                </c:pt>
                <c:pt idx="4">
                  <c:v>55.17642948643298</c:v>
                </c:pt>
                <c:pt idx="6">
                  <c:v>55.071808209883521</c:v>
                </c:pt>
                <c:pt idx="7">
                  <c:v>55.781122389452811</c:v>
                </c:pt>
                <c:pt idx="9">
                  <c:v>73.99818881593842</c:v>
                </c:pt>
                <c:pt idx="10">
                  <c:v>73.326347653976015</c:v>
                </c:pt>
                <c:pt idx="12">
                  <c:v>75.747282608695656</c:v>
                </c:pt>
                <c:pt idx="13">
                  <c:v>75.349162011173192</c:v>
                </c:pt>
                <c:pt idx="15">
                  <c:v>77.13283548314098</c:v>
                </c:pt>
                <c:pt idx="16">
                  <c:v>77.204853009799351</c:v>
                </c:pt>
                <c:pt idx="18">
                  <c:v>80.428134556574932</c:v>
                </c:pt>
                <c:pt idx="19">
                  <c:v>82.356361944638294</c:v>
                </c:pt>
              </c:numCache>
            </c:numRef>
          </c:val>
        </c:ser>
        <c:dLbls>
          <c:showLegendKey val="0"/>
          <c:showVal val="1"/>
          <c:showCatName val="0"/>
          <c:showSerName val="0"/>
          <c:showPercent val="0"/>
          <c:showBubbleSize val="0"/>
        </c:dLbls>
        <c:gapWidth val="25"/>
        <c:overlap val="100"/>
        <c:axId val="550020128"/>
        <c:axId val="550020688"/>
      </c:barChart>
      <c:catAx>
        <c:axId val="550020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50020688"/>
        <c:crosses val="autoZero"/>
        <c:auto val="1"/>
        <c:lblAlgn val="ctr"/>
        <c:lblOffset val="100"/>
        <c:noMultiLvlLbl val="0"/>
      </c:catAx>
      <c:valAx>
        <c:axId val="5500206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5002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667900299073496"/>
          <c:y val="4.6933325449520134E-2"/>
          <c:w val="0.53994199371305762"/>
          <c:h val="0.79915358754375432"/>
        </c:manualLayout>
      </c:layout>
      <c:barChart>
        <c:barDir val="bar"/>
        <c:grouping val="stacked"/>
        <c:varyColors val="0"/>
        <c:ser>
          <c:idx val="0"/>
          <c:order val="0"/>
          <c:tx>
            <c:strRef>
              <c:f>'detail 2020 français acad'!$B$5</c:f>
              <c:strCache>
                <c:ptCount val="1"/>
                <c:pt idx="0">
                  <c:v>Groupe sous le seuil 1 (à besoin)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Lire à voix haute un texte</c:v>
                </c:pt>
                <c:pt idx="1">
                  <c:v>Lire à voix haute des mots</c:v>
                </c:pt>
                <c:pt idx="2">
                  <c:v>Ecrire des mots dictés</c:v>
                </c:pt>
                <c:pt idx="3">
                  <c:v>Comprendre des mots à l'oral</c:v>
                </c:pt>
                <c:pt idx="4">
                  <c:v>Comprendre des phrases lues seul</c:v>
                </c:pt>
                <c:pt idx="5">
                  <c:v>Comprendre des phrases à l'oral</c:v>
                </c:pt>
                <c:pt idx="6">
                  <c:v>Ecrire des syllabes</c:v>
                </c:pt>
                <c:pt idx="7">
                  <c:v>Comprendre un texte lu seul</c:v>
                </c:pt>
              </c:strCache>
            </c:strRef>
          </c:cat>
          <c:val>
            <c:numRef>
              <c:f>'detail 2020 français acad'!$B$6:$B$13</c:f>
              <c:numCache>
                <c:formatCode>#\ ##0.0</c:formatCode>
                <c:ptCount val="8"/>
                <c:pt idx="0">
                  <c:v>12.877243407640119</c:v>
                </c:pt>
                <c:pt idx="1">
                  <c:v>11.357802446911357</c:v>
                </c:pt>
                <c:pt idx="2">
                  <c:v>11.999328521067651</c:v>
                </c:pt>
                <c:pt idx="3">
                  <c:v>5.3945953213229361</c:v>
                </c:pt>
                <c:pt idx="4">
                  <c:v>7.3710404196650741</c:v>
                </c:pt>
                <c:pt idx="5">
                  <c:v>2.2599059771658832</c:v>
                </c:pt>
                <c:pt idx="6">
                  <c:v>8.124558630662138</c:v>
                </c:pt>
                <c:pt idx="7">
                  <c:v>4.9767287234042552</c:v>
                </c:pt>
              </c:numCache>
            </c:numRef>
          </c:val>
          <c:extLst xmlns:c16r2="http://schemas.microsoft.com/office/drawing/2015/06/chart">
            <c:ext xmlns:c16="http://schemas.microsoft.com/office/drawing/2014/chart" uri="{C3380CC4-5D6E-409C-BE32-E72D297353CC}">
              <c16:uniqueId val="{00000001-5CCB-45F7-A15A-AD3E992274BE}"/>
            </c:ext>
          </c:extLst>
        </c:ser>
        <c:ser>
          <c:idx val="1"/>
          <c:order val="1"/>
          <c:tx>
            <c:strRef>
              <c:f>'detail 2020 français acad'!$C$5</c:f>
              <c:strCache>
                <c:ptCount val="1"/>
                <c:pt idx="0">
                  <c:v>Groupe entre les seuils 1 et 2 (fragile)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Lire à voix haute un texte</c:v>
                </c:pt>
                <c:pt idx="1">
                  <c:v>Lire à voix haute des mots</c:v>
                </c:pt>
                <c:pt idx="2">
                  <c:v>Ecrire des mots dictés</c:v>
                </c:pt>
                <c:pt idx="3">
                  <c:v>Comprendre des mots à l'oral</c:v>
                </c:pt>
                <c:pt idx="4">
                  <c:v>Comprendre des phrases lues seul</c:v>
                </c:pt>
                <c:pt idx="5">
                  <c:v>Comprendre des phrases à l'oral</c:v>
                </c:pt>
                <c:pt idx="6">
                  <c:v>Ecrire des syllabes</c:v>
                </c:pt>
                <c:pt idx="7">
                  <c:v>Comprendre un texte lu seul</c:v>
                </c:pt>
              </c:strCache>
            </c:strRef>
          </c:cat>
          <c:val>
            <c:numRef>
              <c:f>'detail 2020 français acad'!$C$6:$C$13</c:f>
              <c:numCache>
                <c:formatCode>0.0</c:formatCode>
                <c:ptCount val="8"/>
                <c:pt idx="0">
                  <c:v>20.574178670498981</c:v>
                </c:pt>
                <c:pt idx="1">
                  <c:v>19.898656532319901</c:v>
                </c:pt>
                <c:pt idx="2">
                  <c:v>15.131777740473392</c:v>
                </c:pt>
                <c:pt idx="3">
                  <c:v>17.60217800484001</c:v>
                </c:pt>
                <c:pt idx="4">
                  <c:v>11.278498890308695</c:v>
                </c:pt>
                <c:pt idx="5">
                  <c:v>13.441907320349229</c:v>
                </c:pt>
                <c:pt idx="6">
                  <c:v>9.113225947472845</c:v>
                </c:pt>
                <c:pt idx="7">
                  <c:v>12.443484042553193</c:v>
                </c:pt>
              </c:numCache>
            </c:numRef>
          </c:val>
          <c:extLst xmlns:c16r2="http://schemas.microsoft.com/office/drawing/2015/06/chart">
            <c:ext xmlns:c16="http://schemas.microsoft.com/office/drawing/2014/chart" uri="{C3380CC4-5D6E-409C-BE32-E72D297353CC}">
              <c16:uniqueId val="{00000002-5CCB-45F7-A15A-AD3E992274BE}"/>
            </c:ext>
          </c:extLst>
        </c:ser>
        <c:ser>
          <c:idx val="2"/>
          <c:order val="2"/>
          <c:tx>
            <c:strRef>
              <c:f>'detail 2020 français acad'!$D$5</c:f>
              <c:strCache>
                <c:ptCount val="1"/>
                <c:pt idx="0">
                  <c:v>Groupe au-dessus du seuil 2</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français acad'!$A$6:$A$13</c:f>
              <c:strCache>
                <c:ptCount val="8"/>
                <c:pt idx="0">
                  <c:v>Lire à voix haute un texte</c:v>
                </c:pt>
                <c:pt idx="1">
                  <c:v>Lire à voix haute des mots</c:v>
                </c:pt>
                <c:pt idx="2">
                  <c:v>Ecrire des mots dictés</c:v>
                </c:pt>
                <c:pt idx="3">
                  <c:v>Comprendre des mots à l'oral</c:v>
                </c:pt>
                <c:pt idx="4">
                  <c:v>Comprendre des phrases lues seul</c:v>
                </c:pt>
                <c:pt idx="5">
                  <c:v>Comprendre des phrases à l'oral</c:v>
                </c:pt>
                <c:pt idx="6">
                  <c:v>Ecrire des syllabes</c:v>
                </c:pt>
                <c:pt idx="7">
                  <c:v>Comprendre un texte lu seul</c:v>
                </c:pt>
              </c:strCache>
            </c:strRef>
          </c:cat>
          <c:val>
            <c:numRef>
              <c:f>'detail 2020 français acad'!$D$6:$D$13</c:f>
              <c:numCache>
                <c:formatCode>#\ ##0.0</c:formatCode>
                <c:ptCount val="8"/>
                <c:pt idx="0">
                  <c:v>66.548577921860897</c:v>
                </c:pt>
                <c:pt idx="1">
                  <c:v>68.743541020768745</c:v>
                </c:pt>
                <c:pt idx="2">
                  <c:v>72.868893738458951</c:v>
                </c:pt>
                <c:pt idx="3">
                  <c:v>77.003226673837048</c:v>
                </c:pt>
                <c:pt idx="4">
                  <c:v>81.350460690026225</c:v>
                </c:pt>
                <c:pt idx="5">
                  <c:v>84.298186702484884</c:v>
                </c:pt>
                <c:pt idx="6">
                  <c:v>82.762215421865022</c:v>
                </c:pt>
                <c:pt idx="7">
                  <c:v>82.579787234042556</c:v>
                </c:pt>
              </c:numCache>
            </c:numRef>
          </c:val>
          <c:extLst xmlns:c16r2="http://schemas.microsoft.com/office/drawing/2015/06/chart">
            <c:ext xmlns:c16="http://schemas.microsoft.com/office/drawing/2014/chart" uri="{C3380CC4-5D6E-409C-BE32-E72D297353CC}">
              <c16:uniqueId val="{00000003-5CCB-45F7-A15A-AD3E992274BE}"/>
            </c:ext>
          </c:extLst>
        </c:ser>
        <c:dLbls>
          <c:dLblPos val="ctr"/>
          <c:showLegendKey val="0"/>
          <c:showVal val="1"/>
          <c:showCatName val="0"/>
          <c:showSerName val="0"/>
          <c:showPercent val="0"/>
          <c:showBubbleSize val="0"/>
        </c:dLbls>
        <c:gapWidth val="40"/>
        <c:overlap val="100"/>
        <c:axId val="550451568"/>
        <c:axId val="550202704"/>
      </c:barChart>
      <c:catAx>
        <c:axId val="55045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202704"/>
        <c:crosses val="autoZero"/>
        <c:auto val="1"/>
        <c:lblAlgn val="ctr"/>
        <c:lblOffset val="100"/>
        <c:noMultiLvlLbl val="0"/>
      </c:catAx>
      <c:valAx>
        <c:axId val="5502027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45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24347769963755"/>
          <c:y val="0"/>
          <c:w val="0.63993737134389495"/>
          <c:h val="0.84557409914416026"/>
        </c:manualLayout>
      </c:layout>
      <c:barChart>
        <c:barDir val="bar"/>
        <c:grouping val="percentStacked"/>
        <c:varyColors val="0"/>
        <c:ser>
          <c:idx val="0"/>
          <c:order val="0"/>
          <c:tx>
            <c:strRef>
              <c:f>'detail 2020 maths acad'!$B$5</c:f>
              <c:strCache>
                <c:ptCount val="1"/>
                <c:pt idx="0">
                  <c:v>Groupe sous le seuil 1 (à besoin)</c:v>
                </c:pt>
              </c:strCache>
            </c:strRef>
          </c:tx>
          <c:spPr>
            <a:solidFill>
              <a:srgbClr val="9537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maths acad'!$A$6:$A$14</c:f>
              <c:strCache>
                <c:ptCount val="9"/>
                <c:pt idx="0">
                  <c:v>Résoudre des problèmes en utilisant des nombres entiers et le calcul</c:v>
                </c:pt>
                <c:pt idx="1">
                  <c:v>Additionner</c:v>
                </c:pt>
                <c:pt idx="2">
                  <c:v>Soustraire</c:v>
                </c:pt>
                <c:pt idx="3">
                  <c:v>Associer un nombre entier à une position</c:v>
                </c:pt>
                <c:pt idx="4">
                  <c:v>Représenter des nombres entiers</c:v>
                </c:pt>
                <c:pt idx="5">
                  <c:v>Ecrire des nombres entiers</c:v>
                </c:pt>
                <c:pt idx="6">
                  <c:v>Calculer mentalement</c:v>
                </c:pt>
                <c:pt idx="7">
                  <c:v>Lire des nombres entiers</c:v>
                </c:pt>
                <c:pt idx="8">
                  <c:v>Reproduire un assemblage</c:v>
                </c:pt>
              </c:strCache>
            </c:strRef>
          </c:cat>
          <c:val>
            <c:numRef>
              <c:f>'detail 2020 maths acad'!$B$6:$B$14</c:f>
              <c:numCache>
                <c:formatCode>#\ ##0.0</c:formatCode>
                <c:ptCount val="9"/>
                <c:pt idx="0">
                  <c:v>20.166810659932214</c:v>
                </c:pt>
                <c:pt idx="1">
                  <c:v>23.243843358901898</c:v>
                </c:pt>
                <c:pt idx="2">
                  <c:v>26.187592517830709</c:v>
                </c:pt>
                <c:pt idx="3">
                  <c:v>17.804263891220412</c:v>
                </c:pt>
                <c:pt idx="4">
                  <c:v>11.496301277740418</c:v>
                </c:pt>
                <c:pt idx="5">
                  <c:v>10.792936753054921</c:v>
                </c:pt>
                <c:pt idx="6">
                  <c:v>6.6049134111961338</c:v>
                </c:pt>
                <c:pt idx="7" formatCode="0.0">
                  <c:v>6.7973900174895743</c:v>
                </c:pt>
                <c:pt idx="8" formatCode="0.0">
                  <c:v>3.3148800536822685</c:v>
                </c:pt>
              </c:numCache>
            </c:numRef>
          </c:val>
          <c:extLst xmlns:c16r2="http://schemas.microsoft.com/office/drawing/2015/06/chart">
            <c:ext xmlns:c16="http://schemas.microsoft.com/office/drawing/2014/chart" uri="{C3380CC4-5D6E-409C-BE32-E72D297353CC}">
              <c16:uniqueId val="{00000001-4096-442E-9BF8-7A990BE0436E}"/>
            </c:ext>
          </c:extLst>
        </c:ser>
        <c:ser>
          <c:idx val="1"/>
          <c:order val="1"/>
          <c:tx>
            <c:strRef>
              <c:f>'detail 2020 maths acad'!$C$5</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maths acad'!$A$6:$A$14</c:f>
              <c:strCache>
                <c:ptCount val="9"/>
                <c:pt idx="0">
                  <c:v>Résoudre des problèmes en utilisant des nombres entiers et le calcul</c:v>
                </c:pt>
                <c:pt idx="1">
                  <c:v>Additionner</c:v>
                </c:pt>
                <c:pt idx="2">
                  <c:v>Soustraire</c:v>
                </c:pt>
                <c:pt idx="3">
                  <c:v>Associer un nombre entier à une position</c:v>
                </c:pt>
                <c:pt idx="4">
                  <c:v>Représenter des nombres entiers</c:v>
                </c:pt>
                <c:pt idx="5">
                  <c:v>Ecrire des nombres entiers</c:v>
                </c:pt>
                <c:pt idx="6">
                  <c:v>Calculer mentalement</c:v>
                </c:pt>
                <c:pt idx="7">
                  <c:v>Lire des nombres entiers</c:v>
                </c:pt>
                <c:pt idx="8">
                  <c:v>Reproduire un assemblage</c:v>
                </c:pt>
              </c:strCache>
            </c:strRef>
          </c:cat>
          <c:val>
            <c:numRef>
              <c:f>'detail 2020 maths acad'!$C$6:$C$14</c:f>
              <c:numCache>
                <c:formatCode>#\ ##0.0</c:formatCode>
                <c:ptCount val="9"/>
                <c:pt idx="0">
                  <c:v>34.721206885093373</c:v>
                </c:pt>
                <c:pt idx="1">
                  <c:v>20.673529807562911</c:v>
                </c:pt>
                <c:pt idx="2">
                  <c:v>18.887094603687256</c:v>
                </c:pt>
                <c:pt idx="3">
                  <c:v>25.892227631358068</c:v>
                </c:pt>
                <c:pt idx="4">
                  <c:v>29.734364492266309</c:v>
                </c:pt>
                <c:pt idx="5">
                  <c:v>17.033704847589632</c:v>
                </c:pt>
                <c:pt idx="6">
                  <c:v>17.83125251711639</c:v>
                </c:pt>
                <c:pt idx="7" formatCode="0.0">
                  <c:v>17.469393246333915</c:v>
                </c:pt>
                <c:pt idx="8" formatCode="0.0">
                  <c:v>13.846670021808421</c:v>
                </c:pt>
              </c:numCache>
            </c:numRef>
          </c:val>
          <c:extLst xmlns:c16r2="http://schemas.microsoft.com/office/drawing/2015/06/chart">
            <c:ext xmlns:c16="http://schemas.microsoft.com/office/drawing/2014/chart" uri="{C3380CC4-5D6E-409C-BE32-E72D297353CC}">
              <c16:uniqueId val="{00000002-4096-442E-9BF8-7A990BE0436E}"/>
            </c:ext>
          </c:extLst>
        </c:ser>
        <c:ser>
          <c:idx val="2"/>
          <c:order val="2"/>
          <c:tx>
            <c:strRef>
              <c:f>'detail 2020 maths acad'!$D$5</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'detail 2020 maths acad'!$A$6:$A$14</c:f>
              <c:strCache>
                <c:ptCount val="9"/>
                <c:pt idx="0">
                  <c:v>Résoudre des problèmes en utilisant des nombres entiers et le calcul</c:v>
                </c:pt>
                <c:pt idx="1">
                  <c:v>Additionner</c:v>
                </c:pt>
                <c:pt idx="2">
                  <c:v>Soustraire</c:v>
                </c:pt>
                <c:pt idx="3">
                  <c:v>Associer un nombre entier à une position</c:v>
                </c:pt>
                <c:pt idx="4">
                  <c:v>Représenter des nombres entiers</c:v>
                </c:pt>
                <c:pt idx="5">
                  <c:v>Ecrire des nombres entiers</c:v>
                </c:pt>
                <c:pt idx="6">
                  <c:v>Calculer mentalement</c:v>
                </c:pt>
                <c:pt idx="7">
                  <c:v>Lire des nombres entiers</c:v>
                </c:pt>
                <c:pt idx="8">
                  <c:v>Reproduire un assemblage</c:v>
                </c:pt>
              </c:strCache>
            </c:strRef>
          </c:cat>
          <c:val>
            <c:numRef>
              <c:f>'detail 2020 maths acad'!$D$6:$D$14</c:f>
              <c:numCache>
                <c:formatCode>#\ ##0.0</c:formatCode>
                <c:ptCount val="9"/>
                <c:pt idx="0">
                  <c:v>45.111982454974417</c:v>
                </c:pt>
                <c:pt idx="1">
                  <c:v>56.082626833535187</c:v>
                </c:pt>
                <c:pt idx="2">
                  <c:v>54.925312878482032</c:v>
                </c:pt>
                <c:pt idx="3">
                  <c:v>56.303508477421516</c:v>
                </c:pt>
                <c:pt idx="4">
                  <c:v>58.769334229993277</c:v>
                </c:pt>
                <c:pt idx="5">
                  <c:v>72.17335839935545</c:v>
                </c:pt>
                <c:pt idx="6">
                  <c:v>75.563834071687481</c:v>
                </c:pt>
                <c:pt idx="7" formatCode="0.0">
                  <c:v>75.733216736176516</c:v>
                </c:pt>
                <c:pt idx="8" formatCode="0.0">
                  <c:v>82.838449924509305</c:v>
                </c:pt>
              </c:numCache>
            </c:numRef>
          </c:val>
          <c:extLst xmlns:c16r2="http://schemas.microsoft.com/office/drawing/2015/06/chart">
            <c:ext xmlns:c16="http://schemas.microsoft.com/office/drawing/2014/chart" uri="{C3380CC4-5D6E-409C-BE32-E72D297353CC}">
              <c16:uniqueId val="{00000004-4096-442E-9BF8-7A990BE0436E}"/>
            </c:ext>
          </c:extLst>
        </c:ser>
        <c:dLbls>
          <c:dLblPos val="ctr"/>
          <c:showLegendKey val="0"/>
          <c:showVal val="1"/>
          <c:showCatName val="0"/>
          <c:showSerName val="0"/>
          <c:showPercent val="0"/>
          <c:showBubbleSize val="0"/>
        </c:dLbls>
        <c:gapWidth val="50"/>
        <c:overlap val="100"/>
        <c:axId val="550257008"/>
        <c:axId val="550257568"/>
      </c:barChart>
      <c:catAx>
        <c:axId val="55025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257568"/>
        <c:crosses val="autoZero"/>
        <c:auto val="1"/>
        <c:lblAlgn val="ctr"/>
        <c:lblOffset val="100"/>
        <c:noMultiLvlLbl val="0"/>
      </c:catAx>
      <c:valAx>
        <c:axId val="550257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0257008"/>
        <c:crosses val="autoZero"/>
        <c:crossBetween val="between"/>
      </c:valAx>
      <c:spPr>
        <a:noFill/>
        <a:ln>
          <a:noFill/>
        </a:ln>
        <a:effectLst/>
      </c:spPr>
    </c:plotArea>
    <c:legend>
      <c:legendPos val="b"/>
      <c:layout>
        <c:manualLayout>
          <c:xMode val="edge"/>
          <c:yMode val="edge"/>
          <c:x val="7.3286204670284086E-2"/>
          <c:y val="0.92892817717411402"/>
          <c:w val="0.82371585803047265"/>
          <c:h val="5.9820066400128998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'Fig2 evol_academie_M'!$L$36</c:f>
              <c:strCache>
                <c:ptCount val="1"/>
                <c:pt idx="0">
                  <c:v>2020</c:v>
                </c:pt>
              </c:strCache>
            </c:strRef>
          </c:tx>
          <c:spPr>
            <a:solidFill>
              <a:srgbClr val="FF3399"/>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evol_academie_M'!$K$37:$K$43</c:f>
              <c:strCache>
                <c:ptCount val="7"/>
                <c:pt idx="0">
                  <c:v>Résoudre des problèmes</c:v>
                </c:pt>
                <c:pt idx="1">
                  <c:v>Placer un nombre sur une ligne numérique</c:v>
                </c:pt>
                <c:pt idx="2">
                  <c:v>Représenter des nombres entiers</c:v>
                </c:pt>
                <c:pt idx="3">
                  <c:v>Ecrire des nombres entiers</c:v>
                </c:pt>
                <c:pt idx="4">
                  <c:v>Calculer mentalement</c:v>
                </c:pt>
                <c:pt idx="5">
                  <c:v>Lire des nombres entiers</c:v>
                </c:pt>
                <c:pt idx="6">
                  <c:v>Reproduire un assemblage</c:v>
                </c:pt>
              </c:strCache>
            </c:strRef>
          </c:cat>
          <c:val>
            <c:numRef>
              <c:f>'Fig2 evol_academie_M'!$L$37:$L$43</c:f>
              <c:numCache>
                <c:formatCode>0.0</c:formatCode>
                <c:ptCount val="7"/>
                <c:pt idx="0">
                  <c:v>45.1</c:v>
                </c:pt>
                <c:pt idx="1">
                  <c:v>56.3</c:v>
                </c:pt>
                <c:pt idx="2">
                  <c:v>58.8</c:v>
                </c:pt>
                <c:pt idx="3">
                  <c:v>72.2</c:v>
                </c:pt>
                <c:pt idx="4">
                  <c:v>75.599999999999994</c:v>
                </c:pt>
                <c:pt idx="5">
                  <c:v>75.7</c:v>
                </c:pt>
                <c:pt idx="6">
                  <c:v>82.8</c:v>
                </c:pt>
              </c:numCache>
            </c:numRef>
          </c:val>
        </c:ser>
        <c:ser>
          <c:idx val="1"/>
          <c:order val="1"/>
          <c:tx>
            <c:strRef>
              <c:f>'Fig2 evol_academie_M'!$M$36</c:f>
              <c:strCache>
                <c:ptCount val="1"/>
                <c:pt idx="0">
                  <c:v>2019</c:v>
                </c:pt>
              </c:strCache>
            </c:strRef>
          </c:tx>
          <c:spPr>
            <a:solidFill>
              <a:srgbClr val="D98C76"/>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evol_academie_M'!$K$37:$K$43</c:f>
              <c:strCache>
                <c:ptCount val="7"/>
                <c:pt idx="0">
                  <c:v>Résoudre des problèmes</c:v>
                </c:pt>
                <c:pt idx="1">
                  <c:v>Placer un nombre sur une ligne numérique</c:v>
                </c:pt>
                <c:pt idx="2">
                  <c:v>Représenter des nombres entiers</c:v>
                </c:pt>
                <c:pt idx="3">
                  <c:v>Ecrire des nombres entiers</c:v>
                </c:pt>
                <c:pt idx="4">
                  <c:v>Calculer mentalement</c:v>
                </c:pt>
                <c:pt idx="5">
                  <c:v>Lire des nombres entiers</c:v>
                </c:pt>
                <c:pt idx="6">
                  <c:v>Reproduire un assemblage</c:v>
                </c:pt>
              </c:strCache>
            </c:strRef>
          </c:cat>
          <c:val>
            <c:numRef>
              <c:f>'Fig2 evol_academie_M'!$M$37:$M$43</c:f>
              <c:numCache>
                <c:formatCode>0.0</c:formatCode>
                <c:ptCount val="7"/>
                <c:pt idx="0">
                  <c:v>43.8</c:v>
                </c:pt>
                <c:pt idx="1">
                  <c:v>56.5</c:v>
                </c:pt>
                <c:pt idx="2">
                  <c:v>59.4</c:v>
                </c:pt>
                <c:pt idx="3">
                  <c:v>72.8</c:v>
                </c:pt>
                <c:pt idx="4">
                  <c:v>75.599999999999994</c:v>
                </c:pt>
                <c:pt idx="5">
                  <c:v>75.8</c:v>
                </c:pt>
                <c:pt idx="6">
                  <c:v>80.5</c:v>
                </c:pt>
              </c:numCache>
            </c:numRef>
          </c:val>
        </c:ser>
        <c:dLbls>
          <c:dLblPos val="outEnd"/>
          <c:showLegendKey val="0"/>
          <c:showVal val="1"/>
          <c:showCatName val="0"/>
          <c:showSerName val="0"/>
          <c:showPercent val="0"/>
          <c:showBubbleSize val="0"/>
        </c:dLbls>
        <c:gapWidth val="182"/>
        <c:axId val="420210432"/>
        <c:axId val="415658048"/>
      </c:barChart>
      <c:catAx>
        <c:axId val="420210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15658048"/>
        <c:crosses val="autoZero"/>
        <c:auto val="1"/>
        <c:lblAlgn val="ctr"/>
        <c:lblOffset val="100"/>
        <c:noMultiLvlLbl val="0"/>
      </c:catAx>
      <c:valAx>
        <c:axId val="4156580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2021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evol_Cher!$N$2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evol_Cher!$N$3:$N$25</c:f>
              <c:numCache>
                <c:formatCode>#\ ##0.0</c:formatCode>
                <c:ptCount val="23"/>
                <c:pt idx="0">
                  <c:v>8.5232594442709964</c:v>
                </c:pt>
                <c:pt idx="1">
                  <c:v>13.076437144662034</c:v>
                </c:pt>
                <c:pt idx="3">
                  <c:v>8.0187207488299528</c:v>
                </c:pt>
                <c:pt idx="4">
                  <c:v>11.822194199243381</c:v>
                </c:pt>
                <c:pt idx="6">
                  <c:v>9</c:v>
                </c:pt>
                <c:pt idx="7">
                  <c:v>12.831858407079647</c:v>
                </c:pt>
                <c:pt idx="9">
                  <c:v>3.8377535101404057</c:v>
                </c:pt>
                <c:pt idx="10">
                  <c:v>4.1217501585288518</c:v>
                </c:pt>
                <c:pt idx="12">
                  <c:v>6.1173533083645442</c:v>
                </c:pt>
                <c:pt idx="13">
                  <c:v>7.7069457659372027</c:v>
                </c:pt>
                <c:pt idx="15">
                  <c:v>1.811367895065584</c:v>
                </c:pt>
                <c:pt idx="16">
                  <c:v>1.6756244072083464</c:v>
                </c:pt>
                <c:pt idx="18">
                  <c:v>5.9319388073680921</c:v>
                </c:pt>
                <c:pt idx="19">
                  <c:v>7.9682539682539684</c:v>
                </c:pt>
                <c:pt idx="21">
                  <c:v>3.9776258545680543</c:v>
                </c:pt>
                <c:pt idx="22">
                  <c:v>4.6240956275558354</c:v>
                </c:pt>
              </c:numCache>
            </c:numRef>
          </c:val>
        </c:ser>
        <c:ser>
          <c:idx val="1"/>
          <c:order val="1"/>
          <c:tx>
            <c:strRef>
              <c:f>evol_Cher!$O$2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evol_Cher!$O$3:$O$25</c:f>
              <c:numCache>
                <c:formatCode>#\ ##0.0</c:formatCode>
                <c:ptCount val="23"/>
                <c:pt idx="0">
                  <c:v>19.388073680924133</c:v>
                </c:pt>
                <c:pt idx="1">
                  <c:v>19.804169298799749</c:v>
                </c:pt>
                <c:pt idx="3" formatCode="0.0">
                  <c:v>18.252730109204368</c:v>
                </c:pt>
                <c:pt idx="4">
                  <c:v>18.852459016393443</c:v>
                </c:pt>
                <c:pt idx="6" formatCode="0.0">
                  <c:v>14.499999999999998</c:v>
                </c:pt>
                <c:pt idx="7">
                  <c:v>13.685208596713021</c:v>
                </c:pt>
                <c:pt idx="9" formatCode="0.0">
                  <c:v>15.600624024960998</c:v>
                </c:pt>
                <c:pt idx="10">
                  <c:v>15.567533291058972</c:v>
                </c:pt>
                <c:pt idx="12" formatCode="0.0">
                  <c:v>10.237203495630462</c:v>
                </c:pt>
                <c:pt idx="13">
                  <c:v>11.100539169045353</c:v>
                </c:pt>
                <c:pt idx="15">
                  <c:v>12.92941911305434</c:v>
                </c:pt>
                <c:pt idx="16">
                  <c:v>12.140373063547266</c:v>
                </c:pt>
                <c:pt idx="18">
                  <c:v>8.4608179831408066</c:v>
                </c:pt>
                <c:pt idx="19">
                  <c:v>8.6349206349206362</c:v>
                </c:pt>
                <c:pt idx="21">
                  <c:v>10.379117464263517</c:v>
                </c:pt>
                <c:pt idx="22">
                  <c:v>11.796162315193456</c:v>
                </c:pt>
              </c:numCache>
            </c:numRef>
          </c:val>
        </c:ser>
        <c:ser>
          <c:idx val="2"/>
          <c:order val="2"/>
          <c:tx>
            <c:strRef>
              <c:f>evol_Cher!$P$2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evol_Cher!$P$3:$P$25</c:f>
              <c:numCache>
                <c:formatCode>#\ ##0.0</c:formatCode>
                <c:ptCount val="23"/>
                <c:pt idx="0">
                  <c:v>72.088666874804872</c:v>
                </c:pt>
                <c:pt idx="1">
                  <c:v>67.119393556538228</c:v>
                </c:pt>
                <c:pt idx="3">
                  <c:v>73.728549141965686</c:v>
                </c:pt>
                <c:pt idx="4">
                  <c:v>69.325346784363177</c:v>
                </c:pt>
                <c:pt idx="6">
                  <c:v>76.5</c:v>
                </c:pt>
                <c:pt idx="7">
                  <c:v>73.482932996207325</c:v>
                </c:pt>
                <c:pt idx="9">
                  <c:v>80.561622464898591</c:v>
                </c:pt>
                <c:pt idx="10">
                  <c:v>80.310716550412181</c:v>
                </c:pt>
                <c:pt idx="12">
                  <c:v>83.645443196005004</c:v>
                </c:pt>
                <c:pt idx="13">
                  <c:v>81.192515065017446</c:v>
                </c:pt>
                <c:pt idx="15">
                  <c:v>85.259212991880077</c:v>
                </c:pt>
                <c:pt idx="16">
                  <c:v>86.184002529244381</c:v>
                </c:pt>
                <c:pt idx="18">
                  <c:v>85.607243209491102</c:v>
                </c:pt>
                <c:pt idx="19">
                  <c:v>83.396825396825392</c:v>
                </c:pt>
                <c:pt idx="21">
                  <c:v>85.643256681168424</c:v>
                </c:pt>
                <c:pt idx="22">
                  <c:v>83.579742057250712</c:v>
                </c:pt>
              </c:numCache>
            </c:numRef>
          </c:val>
        </c:ser>
        <c:dLbls>
          <c:dLblPos val="ctr"/>
          <c:showLegendKey val="0"/>
          <c:showVal val="1"/>
          <c:showCatName val="0"/>
          <c:showSerName val="0"/>
          <c:showPercent val="0"/>
          <c:showBubbleSize val="0"/>
        </c:dLbls>
        <c:gapWidth val="25"/>
        <c:overlap val="100"/>
        <c:axId val="542760096"/>
        <c:axId val="542760656"/>
      </c:barChart>
      <c:catAx>
        <c:axId val="542760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2760656"/>
        <c:crosses val="autoZero"/>
        <c:auto val="1"/>
        <c:lblAlgn val="ctr"/>
        <c:lblOffset val="100"/>
        <c:noMultiLvlLbl val="0"/>
      </c:catAx>
      <c:valAx>
        <c:axId val="54276065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276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evol_Cher!$N$42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evol_Cher!$N$43:$N$62</c:f>
              <c:numCache>
                <c:formatCode>#\ ##0.0</c:formatCode>
                <c:ptCount val="20"/>
                <c:pt idx="0">
                  <c:v>20.47855811062772</c:v>
                </c:pt>
                <c:pt idx="1">
                  <c:v>19.40251572327044</c:v>
                </c:pt>
                <c:pt idx="3">
                  <c:v>16.182442986566699</c:v>
                </c:pt>
                <c:pt idx="4" formatCode="0.0">
                  <c:v>15.644753476611884</c:v>
                </c:pt>
                <c:pt idx="6">
                  <c:v>10.375</c:v>
                </c:pt>
                <c:pt idx="7" formatCode="0.0">
                  <c:v>12.194347411876787</c:v>
                </c:pt>
                <c:pt idx="9">
                  <c:v>10.118675827607746</c:v>
                </c:pt>
                <c:pt idx="10" formatCode="0.0">
                  <c:v>11.248025276461297</c:v>
                </c:pt>
                <c:pt idx="12">
                  <c:v>6.8664169787765292</c:v>
                </c:pt>
                <c:pt idx="13">
                  <c:v>6.4159292035398234</c:v>
                </c:pt>
                <c:pt idx="15">
                  <c:v>5.9025608994378507</c:v>
                </c:pt>
                <c:pt idx="16">
                  <c:v>7.2109275730622615</c:v>
                </c:pt>
                <c:pt idx="18">
                  <c:v>4.25</c:v>
                </c:pt>
                <c:pt idx="19">
                  <c:v>2.4320909665192674</c:v>
                </c:pt>
              </c:numCache>
            </c:numRef>
          </c:val>
        </c:ser>
        <c:ser>
          <c:idx val="1"/>
          <c:order val="1"/>
          <c:tx>
            <c:strRef>
              <c:f>evol_Cher!$O$42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evol_Cher!$O$43:$O$62</c:f>
              <c:numCache>
                <c:formatCode>#\ ##0.0</c:formatCode>
                <c:ptCount val="20"/>
                <c:pt idx="0">
                  <c:v>35.922933499067746</c:v>
                </c:pt>
                <c:pt idx="1">
                  <c:v>35.314465408805027</c:v>
                </c:pt>
                <c:pt idx="3">
                  <c:v>25.960637300843487</c:v>
                </c:pt>
                <c:pt idx="4" formatCode="0.0">
                  <c:v>25.094816687737044</c:v>
                </c:pt>
                <c:pt idx="6">
                  <c:v>30.593749999999996</c:v>
                </c:pt>
                <c:pt idx="7" formatCode="0.0">
                  <c:v>30.644649094950775</c:v>
                </c:pt>
                <c:pt idx="9">
                  <c:v>15.833853841349157</c:v>
                </c:pt>
                <c:pt idx="10" formatCode="0.0">
                  <c:v>17.377567140600316</c:v>
                </c:pt>
                <c:pt idx="12">
                  <c:v>18.071161048689138</c:v>
                </c:pt>
                <c:pt idx="13">
                  <c:v>17.477876106194689</c:v>
                </c:pt>
                <c:pt idx="15">
                  <c:v>18.519675202998126</c:v>
                </c:pt>
                <c:pt idx="16">
                  <c:v>18.011435832274461</c:v>
                </c:pt>
                <c:pt idx="18">
                  <c:v>14.531250000000002</c:v>
                </c:pt>
                <c:pt idx="19">
                  <c:v>13.455464308275427</c:v>
                </c:pt>
              </c:numCache>
            </c:numRef>
          </c:val>
        </c:ser>
        <c:ser>
          <c:idx val="2"/>
          <c:order val="2"/>
          <c:tx>
            <c:strRef>
              <c:f>evol_Cher!$P$42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evol_Cher!$M$43:$M$62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evol_Cher!$P$43:$P$62</c:f>
              <c:numCache>
                <c:formatCode>#\ ##0.0</c:formatCode>
                <c:ptCount val="20"/>
                <c:pt idx="0">
                  <c:v>43.598508390304538</c:v>
                </c:pt>
                <c:pt idx="1">
                  <c:v>45.283018867924532</c:v>
                </c:pt>
                <c:pt idx="3">
                  <c:v>57.856919712589814</c:v>
                </c:pt>
                <c:pt idx="4" formatCode="0.0">
                  <c:v>59.260429835651074</c:v>
                </c:pt>
                <c:pt idx="6">
                  <c:v>59.03125</c:v>
                </c:pt>
                <c:pt idx="7" formatCode="0.0">
                  <c:v>57.161003493172437</c:v>
                </c:pt>
                <c:pt idx="9">
                  <c:v>74.047470331043101</c:v>
                </c:pt>
                <c:pt idx="10" formatCode="0.0">
                  <c:v>71.374407582938389</c:v>
                </c:pt>
                <c:pt idx="12">
                  <c:v>75.062421972534338</c:v>
                </c:pt>
                <c:pt idx="13">
                  <c:v>76.106194690265482</c:v>
                </c:pt>
                <c:pt idx="15">
                  <c:v>75.577763897564026</c:v>
                </c:pt>
                <c:pt idx="16">
                  <c:v>74.777636594663278</c:v>
                </c:pt>
                <c:pt idx="18">
                  <c:v>81.21875</c:v>
                </c:pt>
                <c:pt idx="19">
                  <c:v>84.112444725205307</c:v>
                </c:pt>
              </c:numCache>
            </c:numRef>
          </c:val>
        </c:ser>
        <c:dLbls>
          <c:showLegendKey val="0"/>
          <c:showVal val="1"/>
          <c:showCatName val="0"/>
          <c:showSerName val="0"/>
          <c:showPercent val="0"/>
          <c:showBubbleSize val="0"/>
        </c:dLbls>
        <c:gapWidth val="25"/>
        <c:overlap val="100"/>
        <c:axId val="542762336"/>
        <c:axId val="542762896"/>
      </c:barChart>
      <c:catAx>
        <c:axId val="542762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2762896"/>
        <c:crosses val="autoZero"/>
        <c:auto val="1"/>
        <c:lblAlgn val="ctr"/>
        <c:lblOffset val="100"/>
        <c:noMultiLvlLbl val="0"/>
      </c:catAx>
      <c:valAx>
        <c:axId val="5427628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276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'evol_Eure-et-Loir'!$N$2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'evol_Eure-et-Loir'!$N$3:$N$25</c:f>
              <c:numCache>
                <c:formatCode>#\ ##0.0</c:formatCode>
                <c:ptCount val="23"/>
                <c:pt idx="0">
                  <c:v>10.278071101724745</c:v>
                </c:pt>
                <c:pt idx="1">
                  <c:v>15.052977712824262</c:v>
                </c:pt>
                <c:pt idx="3">
                  <c:v>9.3832366895097525</c:v>
                </c:pt>
                <c:pt idx="4">
                  <c:v>13.81758601856909</c:v>
                </c:pt>
                <c:pt idx="6">
                  <c:v>10.757816640169581</c:v>
                </c:pt>
                <c:pt idx="7">
                  <c:v>13.680721782360521</c:v>
                </c:pt>
                <c:pt idx="9">
                  <c:v>5.1250440295878832</c:v>
                </c:pt>
                <c:pt idx="10">
                  <c:v>5.6642066420664205</c:v>
                </c:pt>
                <c:pt idx="12">
                  <c:v>6.0904770286921313</c:v>
                </c:pt>
                <c:pt idx="13">
                  <c:v>8.9700996677740861</c:v>
                </c:pt>
                <c:pt idx="15">
                  <c:v>1.8874581054859765</c:v>
                </c:pt>
                <c:pt idx="16">
                  <c:v>2.3037228160707706</c:v>
                </c:pt>
                <c:pt idx="18">
                  <c:v>7.9957731595632273</c:v>
                </c:pt>
                <c:pt idx="19">
                  <c:v>9.9280310020298952</c:v>
                </c:pt>
                <c:pt idx="21">
                  <c:v>4.9492829660720528</c:v>
                </c:pt>
                <c:pt idx="22">
                  <c:v>5.674790833030193</c:v>
                </c:pt>
              </c:numCache>
            </c:numRef>
          </c:val>
        </c:ser>
        <c:ser>
          <c:idx val="1"/>
          <c:order val="1"/>
          <c:tx>
            <c:strRef>
              <c:f>'evol_Eure-et-Loir'!$O$2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'evol_Eure-et-Loir'!$O$3:$O$25</c:f>
              <c:numCache>
                <c:formatCode>#\ ##0.0</c:formatCode>
                <c:ptCount val="23"/>
                <c:pt idx="0">
                  <c:v>20.855332629355861</c:v>
                </c:pt>
                <c:pt idx="1">
                  <c:v>21.684325904274754</c:v>
                </c:pt>
                <c:pt idx="3" formatCode="0.0">
                  <c:v>19.996485679142506</c:v>
                </c:pt>
                <c:pt idx="4">
                  <c:v>21.663935918441656</c:v>
                </c:pt>
                <c:pt idx="6" formatCode="0.0">
                  <c:v>14.944356120826709</c:v>
                </c:pt>
                <c:pt idx="7">
                  <c:v>16.166451850487938</c:v>
                </c:pt>
                <c:pt idx="9" formatCode="0.0">
                  <c:v>19.073617470940469</c:v>
                </c:pt>
                <c:pt idx="10">
                  <c:v>19.594095940959409</c:v>
                </c:pt>
                <c:pt idx="12" formatCode="0.0">
                  <c:v>11.899313501144166</c:v>
                </c:pt>
                <c:pt idx="13">
                  <c:v>12.975267626430417</c:v>
                </c:pt>
                <c:pt idx="15">
                  <c:v>14.764508731698712</c:v>
                </c:pt>
                <c:pt idx="16">
                  <c:v>13.619609288610393</c:v>
                </c:pt>
                <c:pt idx="18">
                  <c:v>9.4047199718210646</c:v>
                </c:pt>
                <c:pt idx="19">
                  <c:v>10.629267392507842</c:v>
                </c:pt>
                <c:pt idx="21">
                  <c:v>10.982861140258832</c:v>
                </c:pt>
                <c:pt idx="22">
                  <c:v>13.586758821389596</c:v>
                </c:pt>
              </c:numCache>
            </c:numRef>
          </c:val>
        </c:ser>
        <c:ser>
          <c:idx val="2"/>
          <c:order val="2"/>
          <c:tx>
            <c:strRef>
              <c:f>'evol_Eure-et-Loir'!$P$2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'evol_Eure-et-Loir'!$P$3:$P$25</c:f>
              <c:numCache>
                <c:formatCode>#\ ##0.0</c:formatCode>
                <c:ptCount val="23"/>
                <c:pt idx="0">
                  <c:v>68.866596268919395</c:v>
                </c:pt>
                <c:pt idx="1">
                  <c:v>63.262696382900984</c:v>
                </c:pt>
                <c:pt idx="3">
                  <c:v>70.620277631347733</c:v>
                </c:pt>
                <c:pt idx="4">
                  <c:v>64.51847806298926</c:v>
                </c:pt>
                <c:pt idx="6">
                  <c:v>74.297827239003709</c:v>
                </c:pt>
                <c:pt idx="7">
                  <c:v>70.152826367151533</c:v>
                </c:pt>
                <c:pt idx="9">
                  <c:v>75.801338499471655</c:v>
                </c:pt>
                <c:pt idx="10">
                  <c:v>74.741697416974176</c:v>
                </c:pt>
                <c:pt idx="12">
                  <c:v>82.010209470163716</c:v>
                </c:pt>
                <c:pt idx="13">
                  <c:v>78.054632705795498</c:v>
                </c:pt>
                <c:pt idx="15">
                  <c:v>83.348033162815312</c:v>
                </c:pt>
                <c:pt idx="16">
                  <c:v>84.076667895318835</c:v>
                </c:pt>
                <c:pt idx="18">
                  <c:v>82.59950686861572</c:v>
                </c:pt>
                <c:pt idx="19">
                  <c:v>79.442701605462261</c:v>
                </c:pt>
                <c:pt idx="21">
                  <c:v>84.067855893669119</c:v>
                </c:pt>
                <c:pt idx="22">
                  <c:v>80.738450345580219</c:v>
                </c:pt>
              </c:numCache>
            </c:numRef>
          </c:val>
        </c:ser>
        <c:dLbls>
          <c:dLblPos val="ctr"/>
          <c:showLegendKey val="0"/>
          <c:showVal val="1"/>
          <c:showCatName val="0"/>
          <c:showSerName val="0"/>
          <c:showPercent val="0"/>
          <c:showBubbleSize val="0"/>
        </c:dLbls>
        <c:gapWidth val="25"/>
        <c:overlap val="100"/>
        <c:axId val="544147136"/>
        <c:axId val="544147696"/>
      </c:barChart>
      <c:catAx>
        <c:axId val="544147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4147696"/>
        <c:crosses val="autoZero"/>
        <c:auto val="1"/>
        <c:lblAlgn val="ctr"/>
        <c:lblOffset val="100"/>
        <c:noMultiLvlLbl val="0"/>
      </c:catAx>
      <c:valAx>
        <c:axId val="5441476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414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'evol_Eure-et-Loir'!$N$42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'evol_Eure-et-Loir'!$N$43:$N$62</c:f>
              <c:numCache>
                <c:formatCode>#\ ##0.0</c:formatCode>
                <c:ptCount val="20"/>
                <c:pt idx="0">
                  <c:v>21.561078053902698</c:v>
                </c:pt>
                <c:pt idx="1">
                  <c:v>20.486741736287687</c:v>
                </c:pt>
                <c:pt idx="3">
                  <c:v>18.547959724430314</c:v>
                </c:pt>
                <c:pt idx="4">
                  <c:v>19.679970572006621</c:v>
                </c:pt>
                <c:pt idx="6">
                  <c:v>10.735060814383923</c:v>
                </c:pt>
                <c:pt idx="7" formatCode="0.0">
                  <c:v>12.03104786545925</c:v>
                </c:pt>
                <c:pt idx="9">
                  <c:v>12.065006182653242</c:v>
                </c:pt>
                <c:pt idx="10">
                  <c:v>12.074360390207989</c:v>
                </c:pt>
                <c:pt idx="12">
                  <c:v>7.1126014825273556</c:v>
                </c:pt>
                <c:pt idx="13">
                  <c:v>7.5648812810601873</c:v>
                </c:pt>
                <c:pt idx="15">
                  <c:v>7.7031552970209765</c:v>
                </c:pt>
                <c:pt idx="16">
                  <c:v>8.0162541558921312</c:v>
                </c:pt>
                <c:pt idx="18">
                  <c:v>4.2387848816672555</c:v>
                </c:pt>
                <c:pt idx="19">
                  <c:v>4.0515653775322287</c:v>
                </c:pt>
              </c:numCache>
            </c:numRef>
          </c:val>
        </c:ser>
        <c:ser>
          <c:idx val="1"/>
          <c:order val="1"/>
          <c:tx>
            <c:strRef>
              <c:f>'evol_Eure-et-Loir'!$O$42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'evol_Eure-et-Loir'!$O$43:$O$62</c:f>
              <c:numCache>
                <c:formatCode>#\ ##0.0</c:formatCode>
                <c:ptCount val="20"/>
                <c:pt idx="0">
                  <c:v>35.929296464823238</c:v>
                </c:pt>
                <c:pt idx="1">
                  <c:v>36.541954231747184</c:v>
                </c:pt>
                <c:pt idx="3">
                  <c:v>26.603073661897191</c:v>
                </c:pt>
                <c:pt idx="4">
                  <c:v>26.761081478756665</c:v>
                </c:pt>
                <c:pt idx="6">
                  <c:v>29.807861801515951</c:v>
                </c:pt>
                <c:pt idx="7" formatCode="0.0">
                  <c:v>29.939013121419332</c:v>
                </c:pt>
                <c:pt idx="9">
                  <c:v>17.717717717717719</c:v>
                </c:pt>
                <c:pt idx="10">
                  <c:v>17.835450027609056</c:v>
                </c:pt>
                <c:pt idx="12">
                  <c:v>18.196258383339217</c:v>
                </c:pt>
                <c:pt idx="13">
                  <c:v>18.295600957113933</c:v>
                </c:pt>
                <c:pt idx="15">
                  <c:v>19.284329279041071</c:v>
                </c:pt>
                <c:pt idx="16">
                  <c:v>18.729220539342446</c:v>
                </c:pt>
                <c:pt idx="18">
                  <c:v>17.29070999646768</c:v>
                </c:pt>
                <c:pt idx="19">
                  <c:v>14.622467771639041</c:v>
                </c:pt>
              </c:numCache>
            </c:numRef>
          </c:val>
        </c:ser>
        <c:ser>
          <c:idx val="2"/>
          <c:order val="2"/>
          <c:tx>
            <c:strRef>
              <c:f>'evol_Eure-et-Loir'!$P$42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'evol_Eure-et-Loir'!$M$43:$M$62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'evol_Eure-et-Loir'!$P$43:$P$62</c:f>
              <c:numCache>
                <c:formatCode>#\ ##0.0</c:formatCode>
                <c:ptCount val="20"/>
                <c:pt idx="0">
                  <c:v>42.509625481274064</c:v>
                </c:pt>
                <c:pt idx="1">
                  <c:v>42.971304031965133</c:v>
                </c:pt>
                <c:pt idx="3">
                  <c:v>54.848966613672502</c:v>
                </c:pt>
                <c:pt idx="4">
                  <c:v>53.55894794923671</c:v>
                </c:pt>
                <c:pt idx="6">
                  <c:v>59.457077384100124</c:v>
                </c:pt>
                <c:pt idx="7" formatCode="0.0">
                  <c:v>58.029939013121421</c:v>
                </c:pt>
                <c:pt idx="9">
                  <c:v>70.217276099629046</c:v>
                </c:pt>
                <c:pt idx="10">
                  <c:v>70.090189582182958</c:v>
                </c:pt>
                <c:pt idx="12">
                  <c:v>74.691140134133434</c:v>
                </c:pt>
                <c:pt idx="13">
                  <c:v>74.139517761825886</c:v>
                </c:pt>
                <c:pt idx="15">
                  <c:v>73.012515423937955</c:v>
                </c:pt>
                <c:pt idx="16">
                  <c:v>73.254525304765423</c:v>
                </c:pt>
                <c:pt idx="18">
                  <c:v>78.47050512186506</c:v>
                </c:pt>
                <c:pt idx="19">
                  <c:v>81.325966850828735</c:v>
                </c:pt>
              </c:numCache>
            </c:numRef>
          </c:val>
        </c:ser>
        <c:dLbls>
          <c:showLegendKey val="0"/>
          <c:showVal val="1"/>
          <c:showCatName val="0"/>
          <c:showSerName val="0"/>
          <c:showPercent val="0"/>
          <c:showBubbleSize val="0"/>
        </c:dLbls>
        <c:gapWidth val="25"/>
        <c:overlap val="100"/>
        <c:axId val="544148256"/>
        <c:axId val="544148816"/>
      </c:barChart>
      <c:catAx>
        <c:axId val="544148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4148816"/>
        <c:crosses val="autoZero"/>
        <c:auto val="1"/>
        <c:lblAlgn val="ctr"/>
        <c:lblOffset val="100"/>
        <c:noMultiLvlLbl val="0"/>
      </c:catAx>
      <c:valAx>
        <c:axId val="54414881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414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evol_Indre!$N$2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evol_Indre!$N$3:$N$25</c:f>
              <c:numCache>
                <c:formatCode>#\ ##0.0</c:formatCode>
                <c:ptCount val="23"/>
                <c:pt idx="0">
                  <c:v>6.6119691119691124</c:v>
                </c:pt>
                <c:pt idx="1">
                  <c:v>10.615608337372757</c:v>
                </c:pt>
                <c:pt idx="3">
                  <c:v>6.4299424184261031</c:v>
                </c:pt>
                <c:pt idx="4">
                  <c:v>9.4594594594594597</c:v>
                </c:pt>
                <c:pt idx="6">
                  <c:v>6.871696299855838</c:v>
                </c:pt>
                <c:pt idx="7">
                  <c:v>10.009765625</c:v>
                </c:pt>
                <c:pt idx="9">
                  <c:v>3.3540967896502156</c:v>
                </c:pt>
                <c:pt idx="10">
                  <c:v>4.3859649122807012</c:v>
                </c:pt>
                <c:pt idx="12">
                  <c:v>4.743651173933876</c:v>
                </c:pt>
                <c:pt idx="13">
                  <c:v>5.2144249512670564</c:v>
                </c:pt>
                <c:pt idx="15">
                  <c:v>1.6338298894762133</c:v>
                </c:pt>
                <c:pt idx="16">
                  <c:v>1.85546875</c:v>
                </c:pt>
                <c:pt idx="18">
                  <c:v>5.5555555555555554</c:v>
                </c:pt>
                <c:pt idx="19">
                  <c:v>7.6548025353486109</c:v>
                </c:pt>
                <c:pt idx="21">
                  <c:v>3.9066222010481182</c:v>
                </c:pt>
                <c:pt idx="22">
                  <c:v>4.5739046701973995</c:v>
                </c:pt>
              </c:numCache>
            </c:numRef>
          </c:val>
        </c:ser>
        <c:ser>
          <c:idx val="1"/>
          <c:order val="1"/>
          <c:tx>
            <c:strRef>
              <c:f>evol_Indre!$O$2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evol_Indre!$O$3:$O$25</c:f>
              <c:numCache>
                <c:formatCode>#\ ##0.0</c:formatCode>
                <c:ptCount val="23"/>
                <c:pt idx="0">
                  <c:v>19.691119691119692</c:v>
                </c:pt>
                <c:pt idx="1">
                  <c:v>21.27968977217644</c:v>
                </c:pt>
                <c:pt idx="3" formatCode="0.0">
                  <c:v>18.09021113243762</c:v>
                </c:pt>
                <c:pt idx="4">
                  <c:v>21.235521235521233</c:v>
                </c:pt>
                <c:pt idx="6" formatCode="0.0">
                  <c:v>12.734262373858721</c:v>
                </c:pt>
                <c:pt idx="7">
                  <c:v>13.720703125</c:v>
                </c:pt>
                <c:pt idx="9" formatCode="0.0">
                  <c:v>16.914230953521802</c:v>
                </c:pt>
                <c:pt idx="10">
                  <c:v>16.228070175438596</c:v>
                </c:pt>
                <c:pt idx="12">
                  <c:v>9.0560613320555809</c:v>
                </c:pt>
                <c:pt idx="13">
                  <c:v>9.1130604288499022</c:v>
                </c:pt>
                <c:pt idx="15">
                  <c:v>13.118692936088419</c:v>
                </c:pt>
                <c:pt idx="16">
                  <c:v>11.962890625</c:v>
                </c:pt>
                <c:pt idx="18">
                  <c:v>8.3333333333333321</c:v>
                </c:pt>
                <c:pt idx="19">
                  <c:v>8.581179912237932</c:v>
                </c:pt>
                <c:pt idx="21">
                  <c:v>9.0042877560743211</c:v>
                </c:pt>
                <c:pt idx="22">
                  <c:v>12.469908521906596</c:v>
                </c:pt>
              </c:numCache>
            </c:numRef>
          </c:val>
        </c:ser>
        <c:ser>
          <c:idx val="2"/>
          <c:order val="2"/>
          <c:tx>
            <c:strRef>
              <c:f>evol_Indre!$P$2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evol_Indre!$P$3:$P$25</c:f>
              <c:numCache>
                <c:formatCode>#\ ##0.0</c:formatCode>
                <c:ptCount val="23"/>
                <c:pt idx="0">
                  <c:v>73.696911196911202</c:v>
                </c:pt>
                <c:pt idx="1">
                  <c:v>68.104701890450798</c:v>
                </c:pt>
                <c:pt idx="3">
                  <c:v>75.479846449136275</c:v>
                </c:pt>
                <c:pt idx="4">
                  <c:v>69.3050193050193</c:v>
                </c:pt>
                <c:pt idx="6">
                  <c:v>80.394041326285432</c:v>
                </c:pt>
                <c:pt idx="7">
                  <c:v>76.26953125</c:v>
                </c:pt>
                <c:pt idx="9">
                  <c:v>79.731672256827977</c:v>
                </c:pt>
                <c:pt idx="10">
                  <c:v>79.385964912280699</c:v>
                </c:pt>
                <c:pt idx="12">
                  <c:v>86.200287494010539</c:v>
                </c:pt>
                <c:pt idx="13">
                  <c:v>85.672514619883046</c:v>
                </c:pt>
                <c:pt idx="15">
                  <c:v>85.247477174435375</c:v>
                </c:pt>
                <c:pt idx="16">
                  <c:v>86.181640625</c:v>
                </c:pt>
                <c:pt idx="18">
                  <c:v>86.111111111111114</c:v>
                </c:pt>
                <c:pt idx="19">
                  <c:v>83.764017552413463</c:v>
                </c:pt>
                <c:pt idx="21">
                  <c:v>87.089090042877558</c:v>
                </c:pt>
                <c:pt idx="22">
                  <c:v>82.956186807896003</c:v>
                </c:pt>
              </c:numCache>
            </c:numRef>
          </c:val>
        </c:ser>
        <c:dLbls>
          <c:dLblPos val="ctr"/>
          <c:showLegendKey val="0"/>
          <c:showVal val="1"/>
          <c:showCatName val="0"/>
          <c:showSerName val="0"/>
          <c:showPercent val="0"/>
          <c:showBubbleSize val="0"/>
        </c:dLbls>
        <c:gapWidth val="25"/>
        <c:overlap val="100"/>
        <c:axId val="548819328"/>
        <c:axId val="548819888"/>
      </c:barChart>
      <c:catAx>
        <c:axId val="548819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8819888"/>
        <c:crosses val="autoZero"/>
        <c:auto val="1"/>
        <c:lblAlgn val="ctr"/>
        <c:lblOffset val="100"/>
        <c:noMultiLvlLbl val="0"/>
      </c:catAx>
      <c:valAx>
        <c:axId val="5488198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8819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6191201408466"/>
          <c:y val="2.9158383035122599E-2"/>
          <c:w val="0.73335169523562627"/>
          <c:h val="0.84871203226833225"/>
        </c:manualLayout>
      </c:layout>
      <c:barChart>
        <c:barDir val="bar"/>
        <c:grouping val="stacked"/>
        <c:varyColors val="0"/>
        <c:ser>
          <c:idx val="0"/>
          <c:order val="0"/>
          <c:tx>
            <c:strRef>
              <c:f>evol_Indre!$N$42</c:f>
              <c:strCache>
                <c:ptCount val="1"/>
                <c:pt idx="0">
                  <c:v>Groupe sous le seuil 1 (à besoin)</c:v>
                </c:pt>
              </c:strCache>
            </c:strRef>
          </c:tx>
          <c:spPr>
            <a:solidFill>
              <a:srgbClr val="FF669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evol_Indre!$N$43:$N$62</c:f>
              <c:numCache>
                <c:formatCode>#\ ##0.0</c:formatCode>
                <c:ptCount val="20"/>
                <c:pt idx="0">
                  <c:v>21.160247265810746</c:v>
                </c:pt>
                <c:pt idx="1">
                  <c:v>20.3855421686747</c:v>
                </c:pt>
                <c:pt idx="3">
                  <c:v>14.423540762180414</c:v>
                </c:pt>
                <c:pt idx="4">
                  <c:v>14.839961202715809</c:v>
                </c:pt>
                <c:pt idx="6">
                  <c:v>8.1935793004312405</c:v>
                </c:pt>
                <c:pt idx="7" formatCode="0.0">
                  <c:v>9.1264031234748657</c:v>
                </c:pt>
                <c:pt idx="9">
                  <c:v>9.9855282199710569</c:v>
                </c:pt>
                <c:pt idx="10">
                  <c:v>9.6695821185617099</c:v>
                </c:pt>
                <c:pt idx="12">
                  <c:v>6.2198649951783995</c:v>
                </c:pt>
                <c:pt idx="13">
                  <c:v>6.5080135988343866</c:v>
                </c:pt>
                <c:pt idx="15">
                  <c:v>5.6992337164750957</c:v>
                </c:pt>
                <c:pt idx="16">
                  <c:v>5.2271617000488515</c:v>
                </c:pt>
                <c:pt idx="18">
                  <c:v>3.3236994219653178</c:v>
                </c:pt>
                <c:pt idx="19">
                  <c:v>3.0567685589519651</c:v>
                </c:pt>
              </c:numCache>
            </c:numRef>
          </c:val>
        </c:ser>
        <c:ser>
          <c:idx val="1"/>
          <c:order val="1"/>
          <c:tx>
            <c:strRef>
              <c:f>evol_Indre!$O$42</c:f>
              <c:strCache>
                <c:ptCount val="1"/>
                <c:pt idx="0">
                  <c:v>Groupe entre les seuils 1 et 2 (fragile)</c:v>
                </c:pt>
              </c:strCache>
            </c:strRef>
          </c:tx>
          <c:spPr>
            <a:solidFill>
              <a:srgbClr val="D9969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evol_Indre!$O$43:$O$62</c:f>
              <c:numCache>
                <c:formatCode>#\ ##0.0</c:formatCode>
                <c:ptCount val="20"/>
                <c:pt idx="0">
                  <c:v>37.51783166904422</c:v>
                </c:pt>
                <c:pt idx="1">
                  <c:v>35.807228915662655</c:v>
                </c:pt>
                <c:pt idx="3">
                  <c:v>27.013989387361313</c:v>
                </c:pt>
                <c:pt idx="4">
                  <c:v>24.248302618816684</c:v>
                </c:pt>
                <c:pt idx="6">
                  <c:v>27.886919022520363</c:v>
                </c:pt>
                <c:pt idx="7" formatCode="0.0">
                  <c:v>27.232796486090777</c:v>
                </c:pt>
                <c:pt idx="9">
                  <c:v>17.559093101784853</c:v>
                </c:pt>
                <c:pt idx="10">
                  <c:v>18.901846452866859</c:v>
                </c:pt>
                <c:pt idx="12">
                  <c:v>17.261330761812921</c:v>
                </c:pt>
                <c:pt idx="13">
                  <c:v>17.289946576007768</c:v>
                </c:pt>
                <c:pt idx="15">
                  <c:v>17.28927203065134</c:v>
                </c:pt>
                <c:pt idx="16">
                  <c:v>18.612603810454324</c:v>
                </c:pt>
                <c:pt idx="18">
                  <c:v>16.136801541425818</c:v>
                </c:pt>
                <c:pt idx="19">
                  <c:v>14.45900048520136</c:v>
                </c:pt>
              </c:numCache>
            </c:numRef>
          </c:val>
        </c:ser>
        <c:ser>
          <c:idx val="2"/>
          <c:order val="2"/>
          <c:tx>
            <c:strRef>
              <c:f>evol_Indre!$P$42</c:f>
              <c:strCache>
                <c:ptCount val="1"/>
                <c:pt idx="0">
                  <c:v>Groupe au-dessus du seuil 2</c:v>
                </c:pt>
              </c:strCache>
            </c:strRef>
          </c:tx>
          <c:spPr>
            <a:solidFill>
              <a:srgbClr val="F0DC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evol_Indre!$M$43:$M$62</c:f>
              <c:numCache>
                <c:formatCode>General</c:formatCode>
                <c:ptCount val="20"/>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numCache>
            </c:numRef>
          </c:cat>
          <c:val>
            <c:numRef>
              <c:f>evol_Indre!$P$43:$P$62</c:f>
              <c:numCache>
                <c:formatCode>#\ ##0.0</c:formatCode>
                <c:ptCount val="20"/>
                <c:pt idx="0">
                  <c:v>41.321921065145027</c:v>
                </c:pt>
                <c:pt idx="1">
                  <c:v>43.807228915662648</c:v>
                </c:pt>
                <c:pt idx="3">
                  <c:v>58.562469850458278</c:v>
                </c:pt>
                <c:pt idx="4">
                  <c:v>60.911736178467514</c:v>
                </c:pt>
                <c:pt idx="6">
                  <c:v>63.919501677048395</c:v>
                </c:pt>
                <c:pt idx="7" formatCode="0.0">
                  <c:v>63.640800390434357</c:v>
                </c:pt>
                <c:pt idx="9">
                  <c:v>72.455378678244088</c:v>
                </c:pt>
                <c:pt idx="10">
                  <c:v>71.428571428571431</c:v>
                </c:pt>
                <c:pt idx="12">
                  <c:v>76.518804243008674</c:v>
                </c:pt>
                <c:pt idx="13">
                  <c:v>76.20203982515784</c:v>
                </c:pt>
                <c:pt idx="15">
                  <c:v>77.011494252873561</c:v>
                </c:pt>
                <c:pt idx="16">
                  <c:v>76.16023448949683</c:v>
                </c:pt>
                <c:pt idx="18">
                  <c:v>80.539499036608859</c:v>
                </c:pt>
                <c:pt idx="19">
                  <c:v>82.48423095584667</c:v>
                </c:pt>
              </c:numCache>
            </c:numRef>
          </c:val>
        </c:ser>
        <c:dLbls>
          <c:showLegendKey val="0"/>
          <c:showVal val="1"/>
          <c:showCatName val="0"/>
          <c:showSerName val="0"/>
          <c:showPercent val="0"/>
          <c:showBubbleSize val="0"/>
        </c:dLbls>
        <c:gapWidth val="25"/>
        <c:overlap val="100"/>
        <c:axId val="548789536"/>
        <c:axId val="545750896"/>
      </c:barChart>
      <c:catAx>
        <c:axId val="548789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5750896"/>
        <c:crosses val="autoZero"/>
        <c:auto val="1"/>
        <c:lblAlgn val="ctr"/>
        <c:lblOffset val="100"/>
        <c:noMultiLvlLbl val="0"/>
      </c:catAx>
      <c:valAx>
        <c:axId val="5457508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4878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79564329821092"/>
          <c:y val="4.0684228934844947E-2"/>
          <c:w val="0.76893288701231188"/>
          <c:h val="0.78891030044880794"/>
        </c:manualLayout>
      </c:layout>
      <c:barChart>
        <c:barDir val="bar"/>
        <c:grouping val="stacked"/>
        <c:varyColors val="0"/>
        <c:ser>
          <c:idx val="0"/>
          <c:order val="0"/>
          <c:tx>
            <c:strRef>
              <c:f>'evol_Indre-et-Loire'!$N$2</c:f>
              <c:strCache>
                <c:ptCount val="1"/>
                <c:pt idx="0">
                  <c:v>Groupe sous le seuil 1 (à besoin)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'evol_Indre-et-Loire'!$N$3:$N$25</c:f>
              <c:numCache>
                <c:formatCode>#\ ##0.0</c:formatCode>
                <c:ptCount val="23"/>
                <c:pt idx="0">
                  <c:v>9.1480446927374288</c:v>
                </c:pt>
                <c:pt idx="1">
                  <c:v>12.391806116560877</c:v>
                </c:pt>
                <c:pt idx="3">
                  <c:v>7.7791718946047679</c:v>
                </c:pt>
                <c:pt idx="4">
                  <c:v>10.154112055307504</c:v>
                </c:pt>
                <c:pt idx="6">
                  <c:v>8.7869035959143691</c:v>
                </c:pt>
                <c:pt idx="7">
                  <c:v>11.176809922122873</c:v>
                </c:pt>
                <c:pt idx="9">
                  <c:v>3.3407883701425778</c:v>
                </c:pt>
                <c:pt idx="10">
                  <c:v>3.975226847184214</c:v>
                </c:pt>
                <c:pt idx="12">
                  <c:v>5.054454063110863</c:v>
                </c:pt>
                <c:pt idx="13">
                  <c:v>6.4753389097202181</c:v>
                </c:pt>
                <c:pt idx="15">
                  <c:v>1.5819683606327875</c:v>
                </c:pt>
                <c:pt idx="16">
                  <c:v>1.5994236311239192</c:v>
                </c:pt>
                <c:pt idx="18">
                  <c:v>6.2281804217288084</c:v>
                </c:pt>
                <c:pt idx="19">
                  <c:v>6.9099826889786495</c:v>
                </c:pt>
                <c:pt idx="21">
                  <c:v>3.2684283727399164</c:v>
                </c:pt>
                <c:pt idx="22">
                  <c:v>4.311085648811229</c:v>
                </c:pt>
              </c:numCache>
            </c:numRef>
          </c:val>
        </c:ser>
        <c:ser>
          <c:idx val="1"/>
          <c:order val="1"/>
          <c:tx>
            <c:strRef>
              <c:f>'evol_Indre-et-Loire'!$O$2</c:f>
              <c:strCache>
                <c:ptCount val="1"/>
                <c:pt idx="0">
                  <c:v>Groupe entre les seuils 1 et 2 (fragile)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'evol_Indre-et-Loire'!$O$3:$O$25</c:f>
              <c:numCache>
                <c:formatCode>#\ ##0.0</c:formatCode>
                <c:ptCount val="23"/>
                <c:pt idx="0">
                  <c:v>18.044692737430168</c:v>
                </c:pt>
                <c:pt idx="1">
                  <c:v>19.446047316791688</c:v>
                </c:pt>
                <c:pt idx="3">
                  <c:v>17.998048236442212</c:v>
                </c:pt>
                <c:pt idx="4">
                  <c:v>19.256805415526429</c:v>
                </c:pt>
                <c:pt idx="6">
                  <c:v>12.816566391492934</c:v>
                </c:pt>
                <c:pt idx="7">
                  <c:v>15.286991635419673</c:v>
                </c:pt>
                <c:pt idx="9">
                  <c:v>14.746994688286275</c:v>
                </c:pt>
                <c:pt idx="10">
                  <c:v>15.353593547457873</c:v>
                </c:pt>
                <c:pt idx="12">
                  <c:v>9.1594526668528342</c:v>
                </c:pt>
                <c:pt idx="13">
                  <c:v>9.7490625901355639</c:v>
                </c:pt>
                <c:pt idx="15">
                  <c:v>11.871762564748705</c:v>
                </c:pt>
                <c:pt idx="16">
                  <c:v>12.103746397694524</c:v>
                </c:pt>
                <c:pt idx="18">
                  <c:v>7.4849881301494214</c:v>
                </c:pt>
                <c:pt idx="19">
                  <c:v>8.7564916330063465</c:v>
                </c:pt>
                <c:pt idx="21">
                  <c:v>8.9568845618915169</c:v>
                </c:pt>
                <c:pt idx="22">
                  <c:v>11.028358636493842</c:v>
                </c:pt>
              </c:numCache>
            </c:numRef>
          </c:val>
        </c:ser>
        <c:ser>
          <c:idx val="2"/>
          <c:order val="2"/>
          <c:tx>
            <c:strRef>
              <c:f>'evol_Indre-et-Loire'!$P$2</c:f>
              <c:strCache>
                <c:ptCount val="1"/>
                <c:pt idx="0">
                  <c:v>Groupe au-dessus du seuil 2</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'evol_Indre-et-Loire'!$M$3:$M$25</c:f>
              <c:numCache>
                <c:formatCode>General</c:formatCode>
                <c:ptCount val="23"/>
                <c:pt idx="0">
                  <c:v>2019</c:v>
                </c:pt>
                <c:pt idx="1">
                  <c:v>2020</c:v>
                </c:pt>
                <c:pt idx="3">
                  <c:v>2019</c:v>
                </c:pt>
                <c:pt idx="4">
                  <c:v>2020</c:v>
                </c:pt>
                <c:pt idx="6">
                  <c:v>2019</c:v>
                </c:pt>
                <c:pt idx="7">
                  <c:v>2020</c:v>
                </c:pt>
                <c:pt idx="9">
                  <c:v>2019</c:v>
                </c:pt>
                <c:pt idx="10">
                  <c:v>2020</c:v>
                </c:pt>
                <c:pt idx="12">
                  <c:v>2019</c:v>
                </c:pt>
                <c:pt idx="13">
                  <c:v>2020</c:v>
                </c:pt>
                <c:pt idx="15">
                  <c:v>2019</c:v>
                </c:pt>
                <c:pt idx="16">
                  <c:v>2020</c:v>
                </c:pt>
                <c:pt idx="18">
                  <c:v>2019</c:v>
                </c:pt>
                <c:pt idx="19">
                  <c:v>2020</c:v>
                </c:pt>
                <c:pt idx="21">
                  <c:v>2019</c:v>
                </c:pt>
                <c:pt idx="22">
                  <c:v>2020</c:v>
                </c:pt>
              </c:numCache>
            </c:numRef>
          </c:cat>
          <c:val>
            <c:numRef>
              <c:f>'evol_Indre-et-Loire'!$P$3:$P$25</c:f>
              <c:numCache>
                <c:formatCode>#\ ##0.0</c:formatCode>
                <c:ptCount val="23"/>
                <c:pt idx="0">
                  <c:v>72.807262569832403</c:v>
                </c:pt>
                <c:pt idx="1">
                  <c:v>68.162146566647436</c:v>
                </c:pt>
                <c:pt idx="3">
                  <c:v>74.222779868953012</c:v>
                </c:pt>
                <c:pt idx="4">
                  <c:v>70.589082529166063</c:v>
                </c:pt>
                <c:pt idx="6">
                  <c:v>78.396530012592692</c:v>
                </c:pt>
                <c:pt idx="7">
                  <c:v>73.536198442457462</c:v>
                </c:pt>
                <c:pt idx="9">
                  <c:v>81.912216941571145</c:v>
                </c:pt>
                <c:pt idx="10">
                  <c:v>80.671179605357906</c:v>
                </c:pt>
                <c:pt idx="12">
                  <c:v>85.786093270036304</c:v>
                </c:pt>
                <c:pt idx="13">
                  <c:v>83.775598500144227</c:v>
                </c:pt>
                <c:pt idx="15">
                  <c:v>86.546269074618507</c:v>
                </c:pt>
                <c:pt idx="16">
                  <c:v>86.296829971181552</c:v>
                </c:pt>
                <c:pt idx="18">
                  <c:v>86.286831448121774</c:v>
                </c:pt>
                <c:pt idx="19">
                  <c:v>84.333525678014993</c:v>
                </c:pt>
                <c:pt idx="21">
                  <c:v>87.774687065368568</c:v>
                </c:pt>
                <c:pt idx="22">
                  <c:v>84.660555714694937</c:v>
                </c:pt>
              </c:numCache>
            </c:numRef>
          </c:val>
        </c:ser>
        <c:dLbls>
          <c:dLblPos val="ctr"/>
          <c:showLegendKey val="0"/>
          <c:showVal val="1"/>
          <c:showCatName val="0"/>
          <c:showSerName val="0"/>
          <c:showPercent val="0"/>
          <c:showBubbleSize val="0"/>
        </c:dLbls>
        <c:gapWidth val="25"/>
        <c:overlap val="100"/>
        <c:axId val="549139952"/>
        <c:axId val="549229024"/>
      </c:barChart>
      <c:catAx>
        <c:axId val="54913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9229024"/>
        <c:crosses val="autoZero"/>
        <c:auto val="1"/>
        <c:lblAlgn val="ctr"/>
        <c:lblOffset val="100"/>
        <c:noMultiLvlLbl val="0"/>
      </c:catAx>
      <c:valAx>
        <c:axId val="54922902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49139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204786</xdr:colOff>
      <xdr:row>3</xdr:row>
      <xdr:rowOff>80961</xdr:rowOff>
    </xdr:from>
    <xdr:to>
      <xdr:col>10</xdr:col>
      <xdr:colOff>2019300</xdr:colOff>
      <xdr:row>31</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161925</xdr:colOff>
      <xdr:row>4</xdr:row>
      <xdr:rowOff>9525</xdr:rowOff>
    </xdr:from>
    <xdr:to>
      <xdr:col>10</xdr:col>
      <xdr:colOff>1971675</xdr:colOff>
      <xdr:row>25</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752476</xdr:colOff>
      <xdr:row>32</xdr:row>
      <xdr:rowOff>176214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85725</xdr:colOff>
      <xdr:row>15</xdr:row>
      <xdr:rowOff>142875</xdr:rowOff>
    </xdr:from>
    <xdr:to>
      <xdr:col>6</xdr:col>
      <xdr:colOff>228600</xdr:colOff>
      <xdr:row>36</xdr:row>
      <xdr:rowOff>80963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0.0157</cdr:x>
      <cdr:y>0.04577</cdr:y>
    </cdr:from>
    <cdr:to>
      <cdr:x>0.1244</cdr:x>
      <cdr:y>0.19001</cdr:y>
    </cdr:to>
    <cdr:sp macro="" textlink="">
      <cdr:nvSpPr>
        <cdr:cNvPr id="2" name="ZoneTexte 1"/>
        <cdr:cNvSpPr txBox="1"/>
      </cdr:nvSpPr>
      <cdr:spPr>
        <a:xfrm xmlns:a="http://schemas.openxmlformats.org/drawingml/2006/main">
          <a:off x="123824" y="157164"/>
          <a:ext cx="85725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0.03202</cdr:y>
    </cdr:from>
    <cdr:to>
      <cdr:x>0.15689</cdr:x>
      <cdr:y>0.10664</cdr:y>
    </cdr:to>
    <cdr:sp macro="" textlink="">
      <cdr:nvSpPr>
        <cdr:cNvPr id="3" name="ZoneTexte 2"/>
        <cdr:cNvSpPr txBox="1"/>
      </cdr:nvSpPr>
      <cdr:spPr>
        <a:xfrm xmlns:a="http://schemas.openxmlformats.org/drawingml/2006/main">
          <a:off x="0" y="174434"/>
          <a:ext cx="1300071" cy="406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Comprendre un texte lu seul.</a:t>
          </a:r>
        </a:p>
      </cdr:txBody>
    </cdr:sp>
  </cdr:relSizeAnchor>
  <cdr:relSizeAnchor xmlns:cdr="http://schemas.openxmlformats.org/drawingml/2006/chartDrawing">
    <cdr:from>
      <cdr:x>0.00115</cdr:x>
      <cdr:y>0.44832</cdr:y>
    </cdr:from>
    <cdr:to>
      <cdr:x>0.14004</cdr:x>
      <cdr:y>0.52098</cdr:y>
    </cdr:to>
    <cdr:sp macro="" textlink="">
      <cdr:nvSpPr>
        <cdr:cNvPr id="4" name="ZoneTexte 1"/>
        <cdr:cNvSpPr txBox="1"/>
      </cdr:nvSpPr>
      <cdr:spPr>
        <a:xfrm xmlns:a="http://schemas.openxmlformats.org/drawingml/2006/main">
          <a:off x="9525" y="2442581"/>
          <a:ext cx="1150947"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mots</a:t>
          </a:r>
          <a:r>
            <a:rPr lang="fr-FR" sz="900" baseline="0">
              <a:latin typeface="Arial" panose="020B0604020202020204" pitchFamily="34" charset="0"/>
              <a:cs typeface="Arial" panose="020B0604020202020204" pitchFamily="34" charset="0"/>
            </a:rPr>
            <a:t> à l'oral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0.2331</cdr:y>
    </cdr:from>
    <cdr:to>
      <cdr:x>0.14828</cdr:x>
      <cdr:y>0.31993</cdr:y>
    </cdr:to>
    <cdr:sp macro="" textlink="">
      <cdr:nvSpPr>
        <cdr:cNvPr id="5" name="ZoneTexte 1"/>
        <cdr:cNvSpPr txBox="1"/>
      </cdr:nvSpPr>
      <cdr:spPr>
        <a:xfrm xmlns:a="http://schemas.openxmlformats.org/drawingml/2006/main">
          <a:off x="0" y="1269986"/>
          <a:ext cx="1228725" cy="473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Comprendre des phrases à l'oral.</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0.65154</cdr:y>
    </cdr:from>
    <cdr:to>
      <cdr:x>0.13889</cdr:x>
      <cdr:y>0.72902</cdr:y>
    </cdr:to>
    <cdr:sp macro="" textlink="">
      <cdr:nvSpPr>
        <cdr:cNvPr id="6" name="ZoneTexte 1"/>
        <cdr:cNvSpPr txBox="1"/>
      </cdr:nvSpPr>
      <cdr:spPr>
        <a:xfrm xmlns:a="http://schemas.openxmlformats.org/drawingml/2006/main">
          <a:off x="0" y="3549766"/>
          <a:ext cx="1150947"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des mots.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0.1352</cdr:y>
    </cdr:from>
    <cdr:to>
      <cdr:x>0.15689</cdr:x>
      <cdr:y>0.23605</cdr:y>
    </cdr:to>
    <cdr:sp macro="" textlink="">
      <cdr:nvSpPr>
        <cdr:cNvPr id="7" name="ZoneTexte 1"/>
        <cdr:cNvSpPr txBox="1"/>
      </cdr:nvSpPr>
      <cdr:spPr>
        <a:xfrm xmlns:a="http://schemas.openxmlformats.org/drawingml/2006/main">
          <a:off x="0" y="736600"/>
          <a:ext cx="1300071" cy="549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syllabes.</a:t>
          </a:r>
        </a:p>
      </cdr:txBody>
    </cdr:sp>
  </cdr:relSizeAnchor>
  <cdr:relSizeAnchor xmlns:cdr="http://schemas.openxmlformats.org/drawingml/2006/chartDrawing">
    <cdr:from>
      <cdr:x>0</cdr:x>
      <cdr:y>0.34848</cdr:y>
    </cdr:from>
    <cdr:to>
      <cdr:x>0.14828</cdr:x>
      <cdr:y>0.42308</cdr:y>
    </cdr:to>
    <cdr:sp macro="" textlink="">
      <cdr:nvSpPr>
        <cdr:cNvPr id="8" name="ZoneTexte 1"/>
        <cdr:cNvSpPr txBox="1"/>
      </cdr:nvSpPr>
      <cdr:spPr>
        <a:xfrm xmlns:a="http://schemas.openxmlformats.org/drawingml/2006/main">
          <a:off x="0" y="1898650"/>
          <a:ext cx="1228725"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Comprendre des phrases</a:t>
          </a:r>
          <a:r>
            <a:rPr lang="fr-FR" sz="900" baseline="0">
              <a:latin typeface="Arial" panose="020B0604020202020204" pitchFamily="34" charset="0"/>
              <a:cs typeface="Arial" panose="020B0604020202020204" pitchFamily="34" charset="0"/>
            </a:rPr>
            <a:t> lues seul</a:t>
          </a:r>
          <a:r>
            <a:rPr lang="fr-FR" sz="9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0.55128</cdr:y>
    </cdr:from>
    <cdr:to>
      <cdr:x>0.15287</cdr:x>
      <cdr:y>0.62394</cdr:y>
    </cdr:to>
    <cdr:sp macro="" textlink="">
      <cdr:nvSpPr>
        <cdr:cNvPr id="9" name="ZoneTexte 1"/>
        <cdr:cNvSpPr txBox="1"/>
      </cdr:nvSpPr>
      <cdr:spPr>
        <a:xfrm xmlns:a="http://schemas.openxmlformats.org/drawingml/2006/main">
          <a:off x="0" y="3003550"/>
          <a:ext cx="1266825" cy="395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Ecrire des mots dictés. </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0.75758</cdr:y>
    </cdr:from>
    <cdr:to>
      <cdr:x>0.14713</cdr:x>
      <cdr:y>0.83506</cdr:y>
    </cdr:to>
    <cdr:sp macro="" textlink="">
      <cdr:nvSpPr>
        <cdr:cNvPr id="10" name="ZoneTexte 1"/>
        <cdr:cNvSpPr txBox="1"/>
      </cdr:nvSpPr>
      <cdr:spPr>
        <a:xfrm xmlns:a="http://schemas.openxmlformats.org/drawingml/2006/main">
          <a:off x="0" y="4127500"/>
          <a:ext cx="1219200" cy="4221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Lire à voix haute un texte.</a:t>
          </a:r>
          <a:endParaRPr lang="fr-FR" sz="600">
            <a:effectLst/>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0.01886</cdr:x>
      <cdr:y>0.03446</cdr:y>
    </cdr:from>
    <cdr:to>
      <cdr:x>0.15929</cdr:x>
      <cdr:y>0.11932</cdr:y>
    </cdr:to>
    <cdr:sp macro="" textlink="">
      <cdr:nvSpPr>
        <cdr:cNvPr id="2" name="ZoneTexte 1"/>
        <cdr:cNvSpPr txBox="1"/>
      </cdr:nvSpPr>
      <cdr:spPr>
        <a:xfrm xmlns:a="http://schemas.openxmlformats.org/drawingml/2006/main">
          <a:off x="174625" y="1651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Reproduire des assemblages</a:t>
          </a:r>
        </a:p>
      </cdr:txBody>
    </cdr:sp>
  </cdr:relSizeAnchor>
  <cdr:relSizeAnchor xmlns:cdr="http://schemas.openxmlformats.org/drawingml/2006/chartDrawing">
    <cdr:from>
      <cdr:x>0.01783</cdr:x>
      <cdr:y>0.15374</cdr:y>
    </cdr:from>
    <cdr:to>
      <cdr:x>0.15826</cdr:x>
      <cdr:y>0.2386</cdr:y>
    </cdr:to>
    <cdr:sp macro="" textlink="">
      <cdr:nvSpPr>
        <cdr:cNvPr id="5" name="ZoneTexte 1"/>
        <cdr:cNvSpPr txBox="1"/>
      </cdr:nvSpPr>
      <cdr:spPr>
        <a:xfrm xmlns:a="http://schemas.openxmlformats.org/drawingml/2006/main">
          <a:off x="165100" y="7366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Lire des nombres entiers</a:t>
          </a:r>
        </a:p>
      </cdr:txBody>
    </cdr:sp>
  </cdr:relSizeAnchor>
  <cdr:relSizeAnchor xmlns:cdr="http://schemas.openxmlformats.org/drawingml/2006/chartDrawing">
    <cdr:from>
      <cdr:x>0.01783</cdr:x>
      <cdr:y>0.28297</cdr:y>
    </cdr:from>
    <cdr:to>
      <cdr:x>0.15826</cdr:x>
      <cdr:y>0.36782</cdr:y>
    </cdr:to>
    <cdr:sp macro="" textlink="">
      <cdr:nvSpPr>
        <cdr:cNvPr id="6" name="ZoneTexte 1"/>
        <cdr:cNvSpPr txBox="1"/>
      </cdr:nvSpPr>
      <cdr:spPr>
        <a:xfrm xmlns:a="http://schemas.openxmlformats.org/drawingml/2006/main">
          <a:off x="165100" y="13557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Calculer mentalement.</a:t>
          </a:r>
        </a:p>
      </cdr:txBody>
    </cdr:sp>
  </cdr:relSizeAnchor>
  <cdr:relSizeAnchor xmlns:cdr="http://schemas.openxmlformats.org/drawingml/2006/chartDrawing">
    <cdr:from>
      <cdr:x>0.02092</cdr:x>
      <cdr:y>0.41617</cdr:y>
    </cdr:from>
    <cdr:to>
      <cdr:x>0.16135</cdr:x>
      <cdr:y>0.50103</cdr:y>
    </cdr:to>
    <cdr:sp macro="" textlink="">
      <cdr:nvSpPr>
        <cdr:cNvPr id="7" name="ZoneTexte 1"/>
        <cdr:cNvSpPr txBox="1"/>
      </cdr:nvSpPr>
      <cdr:spPr>
        <a:xfrm xmlns:a="http://schemas.openxmlformats.org/drawingml/2006/main">
          <a:off x="193675" y="19939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Ecrire des nombres entiers.</a:t>
          </a:r>
        </a:p>
      </cdr:txBody>
    </cdr:sp>
  </cdr:relSizeAnchor>
  <cdr:relSizeAnchor xmlns:cdr="http://schemas.openxmlformats.org/drawingml/2006/chartDrawing">
    <cdr:from>
      <cdr:x>0.01989</cdr:x>
      <cdr:y>0.54341</cdr:y>
    </cdr:from>
    <cdr:to>
      <cdr:x>0.16032</cdr:x>
      <cdr:y>0.62826</cdr:y>
    </cdr:to>
    <cdr:sp macro="" textlink="">
      <cdr:nvSpPr>
        <cdr:cNvPr id="8" name="ZoneTexte 1"/>
        <cdr:cNvSpPr txBox="1"/>
      </cdr:nvSpPr>
      <cdr:spPr>
        <a:xfrm xmlns:a="http://schemas.openxmlformats.org/drawingml/2006/main">
          <a:off x="184150" y="2603500"/>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Représenter</a:t>
          </a:r>
          <a:r>
            <a:rPr lang="fr-FR" sz="900" baseline="0">
              <a:effectLst/>
              <a:latin typeface="Arial" panose="020B0604020202020204" pitchFamily="34" charset="0"/>
              <a:ea typeface="+mn-ea"/>
              <a:cs typeface="Arial" panose="020B0604020202020204" pitchFamily="34" charset="0"/>
            </a:rPr>
            <a:t> des nombres entiers.</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0.01886</cdr:x>
      <cdr:y>0.66468</cdr:y>
    </cdr:from>
    <cdr:to>
      <cdr:x>0.15929</cdr:x>
      <cdr:y>0.74953</cdr:y>
    </cdr:to>
    <cdr:sp macro="" textlink="">
      <cdr:nvSpPr>
        <cdr:cNvPr id="9" name="ZoneTexte 1"/>
        <cdr:cNvSpPr txBox="1"/>
      </cdr:nvSpPr>
      <cdr:spPr>
        <a:xfrm xmlns:a="http://schemas.openxmlformats.org/drawingml/2006/main">
          <a:off x="174625" y="3184525"/>
          <a:ext cx="1300108" cy="4065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Placer un nombre sur une ligne numérique.</a:t>
          </a:r>
          <a:endParaRPr lang="fr-FR"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cdr:x>
      <cdr:y>0.79788</cdr:y>
    </cdr:from>
    <cdr:to>
      <cdr:x>0.17284</cdr:x>
      <cdr:y>0.91451</cdr:y>
    </cdr:to>
    <cdr:sp macro="" textlink="">
      <cdr:nvSpPr>
        <cdr:cNvPr id="10" name="ZoneTexte 1"/>
        <cdr:cNvSpPr txBox="1"/>
      </cdr:nvSpPr>
      <cdr:spPr>
        <a:xfrm xmlns:a="http://schemas.openxmlformats.org/drawingml/2006/main">
          <a:off x="155574" y="3822699"/>
          <a:ext cx="1444625" cy="558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effectLst/>
              <a:latin typeface="Arial" panose="020B0604020202020204" pitchFamily="34" charset="0"/>
              <a:ea typeface="+mn-ea"/>
              <a:cs typeface="Arial" panose="020B0604020202020204" pitchFamily="34" charset="0"/>
            </a:rPr>
            <a:t>Résoudre des problèmes.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666750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41</xdr:row>
      <xdr:rowOff>114299</xdr:rowOff>
    </xdr:from>
    <xdr:to>
      <xdr:col>10</xdr:col>
      <xdr:colOff>1905000</xdr:colOff>
      <xdr:row>64</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0"/>
  <sheetViews>
    <sheetView tabSelected="1" workbookViewId="0">
      <selection activeCell="K28" sqref="K28"/>
    </sheetView>
  </sheetViews>
  <sheetFormatPr baseColWidth="10" defaultRowHeight="15"/>
  <cols>
    <col min="11" max="11" width="45.7109375" customWidth="1"/>
    <col min="13" max="13" width="15" customWidth="1"/>
    <col min="14" max="14" width="13.5703125" customWidth="1"/>
    <col min="15" max="15" width="12.85546875" customWidth="1"/>
  </cols>
  <sheetData>
    <row r="2" spans="1:1">
      <c r="A2" s="47" t="s">
        <v>113</v>
      </c>
    </row>
    <row r="3" spans="1:1">
      <c r="A3" s="58" t="s">
        <v>7</v>
      </c>
    </row>
    <row r="4" spans="1:1">
      <c r="A4" s="24"/>
    </row>
    <row r="36" spans="1:15">
      <c r="A36" s="115" t="s">
        <v>93</v>
      </c>
      <c r="B36" s="116"/>
      <c r="C36" s="116"/>
      <c r="D36" s="116"/>
      <c r="E36" s="116"/>
      <c r="F36" s="116"/>
      <c r="G36" s="116"/>
    </row>
    <row r="37" spans="1:15">
      <c r="A37" s="60" t="s">
        <v>111</v>
      </c>
      <c r="B37" s="60"/>
      <c r="C37" s="60"/>
      <c r="D37" s="60"/>
      <c r="E37" s="60"/>
      <c r="F37" s="60"/>
      <c r="G37" s="60"/>
    </row>
    <row r="38" spans="1:15">
      <c r="A38" s="59" t="s">
        <v>112</v>
      </c>
      <c r="B38" s="59"/>
      <c r="C38" s="59"/>
      <c r="D38" s="59"/>
      <c r="E38" s="59"/>
      <c r="F38" s="59"/>
      <c r="G38" s="59"/>
    </row>
    <row r="41" spans="1:15">
      <c r="A41" s="16" t="s">
        <v>114</v>
      </c>
      <c r="K41" s="2" t="s">
        <v>0</v>
      </c>
    </row>
    <row r="42" spans="1:15">
      <c r="L42">
        <v>2020</v>
      </c>
      <c r="M42">
        <v>2019</v>
      </c>
      <c r="O42" t="s">
        <v>108</v>
      </c>
    </row>
    <row r="43" spans="1:15">
      <c r="D43" s="8"/>
      <c r="E43" s="9"/>
      <c r="F43" s="4"/>
      <c r="G43" s="5"/>
      <c r="K43" s="8" t="s">
        <v>107</v>
      </c>
      <c r="L43" s="22">
        <v>66.5</v>
      </c>
      <c r="M43" s="22">
        <v>71.400000000000006</v>
      </c>
      <c r="N43" s="67">
        <f>L43-M43</f>
        <v>-4.9000000000000057</v>
      </c>
      <c r="O43" s="22">
        <v>-4.8</v>
      </c>
    </row>
    <row r="44" spans="1:15">
      <c r="D44" s="8"/>
      <c r="E44" s="9"/>
      <c r="F44" s="4"/>
      <c r="G44" s="5"/>
      <c r="K44" s="8" t="s">
        <v>106</v>
      </c>
      <c r="L44" s="22">
        <v>68.7</v>
      </c>
      <c r="M44" s="22">
        <v>73.099999999999994</v>
      </c>
      <c r="N44" s="67">
        <f>L44-M44</f>
        <v>-4.3999999999999915</v>
      </c>
      <c r="O44" s="22">
        <v>-4.3</v>
      </c>
    </row>
    <row r="45" spans="1:15">
      <c r="D45" s="8"/>
      <c r="E45" s="9"/>
      <c r="F45" s="4"/>
      <c r="G45" s="5"/>
      <c r="K45" s="8" t="s">
        <v>110</v>
      </c>
      <c r="L45" s="22">
        <v>72.900000000000006</v>
      </c>
      <c r="M45" s="22">
        <v>77.2</v>
      </c>
      <c r="N45" s="67">
        <f t="shared" ref="N45:N50" si="0">L45-M45</f>
        <v>-4.2999999999999972</v>
      </c>
      <c r="O45" s="22">
        <v>-4.5</v>
      </c>
    </row>
    <row r="46" spans="1:15">
      <c r="D46" s="8"/>
      <c r="E46" s="9"/>
      <c r="F46" s="4"/>
      <c r="G46" s="5"/>
      <c r="K46" s="8" t="s">
        <v>4</v>
      </c>
      <c r="L46" s="22">
        <v>77</v>
      </c>
      <c r="M46" s="22">
        <v>77.900000000000006</v>
      </c>
      <c r="N46" s="22">
        <f t="shared" si="0"/>
        <v>-0.90000000000000568</v>
      </c>
      <c r="O46" s="22">
        <v>-0.8</v>
      </c>
    </row>
    <row r="47" spans="1:15">
      <c r="D47" s="8"/>
      <c r="E47" s="9"/>
      <c r="F47" s="4"/>
      <c r="G47" s="5"/>
      <c r="K47" s="12" t="s">
        <v>104</v>
      </c>
      <c r="L47" s="22">
        <v>81.400000000000006</v>
      </c>
      <c r="M47" s="22">
        <v>83.7</v>
      </c>
      <c r="N47" s="22">
        <f t="shared" si="0"/>
        <v>-2.2999999999999972</v>
      </c>
      <c r="O47" s="22">
        <v>-2.6</v>
      </c>
    </row>
    <row r="48" spans="1:15">
      <c r="D48" s="8"/>
      <c r="E48" s="9"/>
      <c r="F48" s="4"/>
      <c r="G48" s="5"/>
      <c r="K48" s="8" t="s">
        <v>5</v>
      </c>
      <c r="L48" s="22">
        <v>84.3</v>
      </c>
      <c r="M48" s="22">
        <v>84</v>
      </c>
      <c r="N48" s="22">
        <f t="shared" si="0"/>
        <v>0.29999999999999716</v>
      </c>
      <c r="O48" s="22">
        <v>0.4</v>
      </c>
    </row>
    <row r="49" spans="4:15">
      <c r="D49" s="8"/>
      <c r="E49" s="9"/>
      <c r="F49" s="4"/>
      <c r="G49" s="5"/>
      <c r="K49" s="8" t="s">
        <v>109</v>
      </c>
      <c r="L49" s="22">
        <v>82.8</v>
      </c>
      <c r="M49" s="22">
        <v>85.1</v>
      </c>
      <c r="N49" s="22">
        <f t="shared" si="0"/>
        <v>-2.2999999999999972</v>
      </c>
      <c r="O49" s="22">
        <v>-3.1</v>
      </c>
    </row>
    <row r="50" spans="4:15">
      <c r="D50" s="8"/>
      <c r="E50" s="9"/>
      <c r="F50" s="4"/>
      <c r="G50" s="5"/>
      <c r="K50" s="8" t="s">
        <v>105</v>
      </c>
      <c r="L50" s="22">
        <v>82.6</v>
      </c>
      <c r="M50" s="22">
        <v>85.6</v>
      </c>
      <c r="N50" s="67">
        <f t="shared" si="0"/>
        <v>-3</v>
      </c>
      <c r="O50" s="22">
        <v>-2.7</v>
      </c>
    </row>
    <row r="51" spans="4:15">
      <c r="D51" s="8"/>
      <c r="E51" s="9"/>
      <c r="F51" s="4"/>
      <c r="G51" s="5"/>
    </row>
    <row r="52" spans="4:15">
      <c r="D52" s="8"/>
      <c r="E52" s="9"/>
      <c r="F52" s="4"/>
      <c r="G52" s="5"/>
    </row>
    <row r="53" spans="4:15">
      <c r="D53" s="8"/>
      <c r="E53" s="9"/>
      <c r="F53" s="4"/>
      <c r="G53" s="5"/>
    </row>
    <row r="54" spans="4:15">
      <c r="D54" s="8"/>
      <c r="E54" s="9"/>
      <c r="F54" s="4"/>
      <c r="G54" s="5"/>
    </row>
    <row r="55" spans="4:15">
      <c r="D55" s="8"/>
      <c r="E55" s="9"/>
      <c r="F55" s="4"/>
      <c r="G55" s="5"/>
    </row>
    <row r="56" spans="4:15">
      <c r="D56" s="8"/>
      <c r="E56" s="9"/>
      <c r="F56" s="4"/>
      <c r="G56" s="5"/>
    </row>
    <row r="57" spans="4:15">
      <c r="D57" s="8"/>
      <c r="E57" s="9"/>
      <c r="F57" s="4"/>
      <c r="G57" s="5"/>
    </row>
    <row r="58" spans="4:15">
      <c r="D58" s="8"/>
      <c r="E58" s="9"/>
      <c r="F58" s="4"/>
      <c r="G58" s="5"/>
    </row>
    <row r="59" spans="4:15">
      <c r="D59" s="8"/>
      <c r="E59" s="9"/>
      <c r="F59" s="4"/>
      <c r="G59" s="5"/>
    </row>
    <row r="60" spans="4:15">
      <c r="D60" s="8"/>
      <c r="E60" s="9"/>
      <c r="F60" s="4"/>
      <c r="G60" s="5"/>
    </row>
    <row r="61" spans="4:15">
      <c r="D61" s="8"/>
      <c r="E61" s="9"/>
      <c r="F61" s="4"/>
      <c r="G61" s="5"/>
    </row>
    <row r="62" spans="4:15">
      <c r="D62" s="8"/>
      <c r="E62" s="9"/>
      <c r="F62" s="4"/>
      <c r="G62" s="5"/>
    </row>
    <row r="63" spans="4:15">
      <c r="D63" s="8"/>
      <c r="E63" s="9"/>
      <c r="F63" s="4"/>
      <c r="G63" s="5"/>
    </row>
    <row r="64" spans="4:15">
      <c r="D64" s="8"/>
      <c r="E64" s="9"/>
      <c r="F64" s="4"/>
      <c r="G64" s="5"/>
    </row>
    <row r="65" spans="4:16">
      <c r="D65" s="8"/>
      <c r="E65" s="9"/>
      <c r="F65" s="4"/>
      <c r="G65" s="5"/>
    </row>
    <row r="66" spans="4:16">
      <c r="D66" s="8"/>
      <c r="E66" s="9"/>
      <c r="F66" s="4"/>
      <c r="G66" s="5"/>
    </row>
    <row r="67" spans="4:16" ht="45">
      <c r="G67" s="11"/>
      <c r="K67" s="2" t="s">
        <v>0</v>
      </c>
      <c r="M67" s="3" t="s">
        <v>1</v>
      </c>
      <c r="N67" s="3" t="s">
        <v>2</v>
      </c>
      <c r="O67" s="3" t="s">
        <v>3</v>
      </c>
    </row>
    <row r="68" spans="4:16">
      <c r="G68" s="13"/>
      <c r="K68" s="8" t="s">
        <v>107</v>
      </c>
      <c r="L68">
        <v>2019</v>
      </c>
      <c r="M68" s="68">
        <v>9.1071139199481443</v>
      </c>
      <c r="N68" s="69">
        <v>19.526818992059631</v>
      </c>
      <c r="O68" s="70">
        <v>71.366067087992221</v>
      </c>
    </row>
    <row r="69" spans="4:16">
      <c r="G69" s="11"/>
      <c r="L69">
        <v>2020</v>
      </c>
      <c r="M69" s="68">
        <v>12.877243407640119</v>
      </c>
      <c r="N69" s="69">
        <v>20.574178670498981</v>
      </c>
      <c r="O69" s="70">
        <v>66.548577921860897</v>
      </c>
      <c r="P69" s="17">
        <f>O69-O68</f>
        <v>-4.8174891661313239</v>
      </c>
    </row>
    <row r="70" spans="4:16">
      <c r="G70" s="11"/>
    </row>
    <row r="71" spans="4:16">
      <c r="G71" s="11"/>
      <c r="K71" s="8" t="s">
        <v>106</v>
      </c>
      <c r="L71">
        <v>2019</v>
      </c>
      <c r="M71" s="9">
        <v>8.1845238095238102</v>
      </c>
      <c r="N71" s="10">
        <v>18.743530020703933</v>
      </c>
      <c r="O71" s="11">
        <v>73.071946169772261</v>
      </c>
    </row>
    <row r="72" spans="4:16">
      <c r="G72" s="11"/>
      <c r="L72">
        <v>2020</v>
      </c>
      <c r="M72" s="9">
        <v>11.357802446911357</v>
      </c>
      <c r="N72" s="10">
        <v>19.898656532319901</v>
      </c>
      <c r="O72" s="11">
        <v>68.743541020768745</v>
      </c>
      <c r="P72" s="17">
        <f>O72-O71</f>
        <v>-4.3284051490035154</v>
      </c>
    </row>
    <row r="73" spans="4:16">
      <c r="G73" s="11"/>
    </row>
    <row r="74" spans="4:16">
      <c r="K74" s="8" t="s">
        <v>110</v>
      </c>
      <c r="L74">
        <v>2019</v>
      </c>
      <c r="M74" s="13">
        <v>9.2430149447693299</v>
      </c>
      <c r="N74" s="14">
        <v>13.560753736192332</v>
      </c>
      <c r="O74" s="13">
        <v>77.196231319038333</v>
      </c>
    </row>
    <row r="75" spans="4:16">
      <c r="L75">
        <v>2020</v>
      </c>
      <c r="M75" s="13">
        <v>11.999328521067651</v>
      </c>
      <c r="N75" s="14">
        <v>15.131777740473392</v>
      </c>
      <c r="O75" s="13">
        <v>72.868893738458951</v>
      </c>
      <c r="P75" s="17">
        <f>O75-O74</f>
        <v>-4.3273375805793819</v>
      </c>
    </row>
    <row r="77" spans="4:16">
      <c r="K77" s="8" t="s">
        <v>4</v>
      </c>
      <c r="L77">
        <v>2019</v>
      </c>
      <c r="M77" s="9">
        <v>4.7629862755913175</v>
      </c>
      <c r="N77" s="10">
        <v>17.374517374517374</v>
      </c>
      <c r="O77" s="11">
        <v>77.862496349891302</v>
      </c>
    </row>
    <row r="78" spans="4:16">
      <c r="L78">
        <v>2020</v>
      </c>
      <c r="M78" s="9">
        <v>5.3945953213229361</v>
      </c>
      <c r="N78" s="10">
        <v>17.60217800484001</v>
      </c>
      <c r="O78" s="11">
        <v>77.003226673837048</v>
      </c>
      <c r="P78" s="17">
        <f>O78-O77</f>
        <v>-0.85926967605425375</v>
      </c>
    </row>
    <row r="80" spans="4:16">
      <c r="K80" s="12" t="s">
        <v>104</v>
      </c>
      <c r="L80">
        <v>2019</v>
      </c>
      <c r="M80" s="9">
        <v>5.867661368796627</v>
      </c>
      <c r="N80" s="10">
        <v>10.467077521894259</v>
      </c>
      <c r="O80" s="11">
        <v>83.665261109309114</v>
      </c>
    </row>
    <row r="81" spans="11:16">
      <c r="L81">
        <v>2020</v>
      </c>
      <c r="M81" s="9">
        <v>7.3710404196650741</v>
      </c>
      <c r="N81" s="10">
        <v>11.278498890308695</v>
      </c>
      <c r="O81" s="11">
        <v>81.350460690026225</v>
      </c>
      <c r="P81" s="17">
        <f>O81-O80</f>
        <v>-2.3148004192828893</v>
      </c>
    </row>
    <row r="83" spans="11:16">
      <c r="K83" s="8" t="s">
        <v>5</v>
      </c>
      <c r="L83">
        <v>2019</v>
      </c>
      <c r="M83" s="9">
        <v>2.1016728926425206</v>
      </c>
      <c r="N83" s="10">
        <v>13.925613123274323</v>
      </c>
      <c r="O83" s="11">
        <v>83.972713984083157</v>
      </c>
    </row>
    <row r="84" spans="11:16">
      <c r="L84">
        <v>2020</v>
      </c>
      <c r="M84" s="9">
        <v>2.2599059771658832</v>
      </c>
      <c r="N84" s="10">
        <v>13.441907320349229</v>
      </c>
      <c r="O84" s="11">
        <v>84.298186702484884</v>
      </c>
      <c r="P84" s="17">
        <f>O84-O83</f>
        <v>0.32547271840172698</v>
      </c>
    </row>
    <row r="86" spans="11:16">
      <c r="K86" s="8" t="s">
        <v>109</v>
      </c>
      <c r="L86">
        <v>2019</v>
      </c>
      <c r="M86" s="9">
        <v>6.5382370110916526</v>
      </c>
      <c r="N86" s="10">
        <v>8.3706298242200177</v>
      </c>
      <c r="O86" s="11">
        <v>85.09113316468833</v>
      </c>
    </row>
    <row r="87" spans="11:16">
      <c r="L87">
        <v>2020</v>
      </c>
      <c r="M87" s="9">
        <v>8.124558630662138</v>
      </c>
      <c r="N87" s="10">
        <v>9.113225947472845</v>
      </c>
      <c r="O87" s="11">
        <v>82.762215421865022</v>
      </c>
      <c r="P87" s="17">
        <f>O87-O86</f>
        <v>-2.3289177428233074</v>
      </c>
    </row>
    <row r="89" spans="11:16">
      <c r="K89" s="8" t="s">
        <v>105</v>
      </c>
      <c r="L89">
        <v>2019</v>
      </c>
      <c r="M89" s="9">
        <v>4.1297269415519517</v>
      </c>
      <c r="N89" s="10">
        <v>10.245333505270963</v>
      </c>
      <c r="O89" s="11">
        <v>85.624939553177086</v>
      </c>
    </row>
    <row r="90" spans="11:16">
      <c r="L90">
        <v>2020</v>
      </c>
      <c r="M90" s="9">
        <v>4.9767287234042552</v>
      </c>
      <c r="N90" s="10">
        <v>12.443484042553193</v>
      </c>
      <c r="O90" s="11">
        <v>82.579787234042556</v>
      </c>
      <c r="P90" s="17">
        <f>O90-O89</f>
        <v>-3.0451523191345302</v>
      </c>
    </row>
  </sheetData>
  <sortState ref="K43:M50">
    <sortCondition ref="M43:M50"/>
  </sortState>
  <mergeCells count="1">
    <mergeCell ref="A36:G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A19" sqref="A19"/>
    </sheetView>
  </sheetViews>
  <sheetFormatPr baseColWidth="10" defaultRowHeight="12"/>
  <cols>
    <col min="1" max="1" width="38.5703125" style="64" customWidth="1"/>
    <col min="2" max="16384" width="11.42578125" style="64"/>
  </cols>
  <sheetData>
    <row r="2" spans="1:8" ht="26.25" customHeight="1">
      <c r="A2" s="128" t="s">
        <v>132</v>
      </c>
      <c r="B2" s="129"/>
      <c r="C2" s="129"/>
      <c r="D2" s="129"/>
      <c r="E2" s="129"/>
      <c r="F2" s="129"/>
      <c r="G2" s="129"/>
      <c r="H2" s="129"/>
    </row>
    <row r="4" spans="1:8" ht="24">
      <c r="A4" s="63" t="s">
        <v>18</v>
      </c>
      <c r="B4" s="54" t="s">
        <v>16</v>
      </c>
      <c r="C4" s="54" t="s">
        <v>27</v>
      </c>
      <c r="D4" s="54" t="s">
        <v>28</v>
      </c>
      <c r="E4" s="54" t="s">
        <v>29</v>
      </c>
      <c r="F4" s="54" t="s">
        <v>30</v>
      </c>
      <c r="G4" s="54" t="s">
        <v>31</v>
      </c>
      <c r="H4" s="54" t="s">
        <v>32</v>
      </c>
    </row>
    <row r="5" spans="1:8">
      <c r="A5" s="56" t="s">
        <v>11</v>
      </c>
      <c r="B5" s="54">
        <v>1.3000000000000043</v>
      </c>
      <c r="C5" s="71">
        <v>1.6845104776199946</v>
      </c>
      <c r="D5" s="71">
        <v>0.46167855069106878</v>
      </c>
      <c r="E5" s="71">
        <v>2.4853078505176214</v>
      </c>
      <c r="F5" s="71">
        <v>0.29457945602360525</v>
      </c>
      <c r="G5" s="71">
        <v>2.0226147300854151</v>
      </c>
      <c r="H5" s="71">
        <v>1.7801017067561844</v>
      </c>
    </row>
    <row r="6" spans="1:8">
      <c r="A6" s="56" t="s">
        <v>10</v>
      </c>
      <c r="B6" s="54">
        <v>-0.20000000000000284</v>
      </c>
      <c r="C6" s="71">
        <v>1.4035101230612597</v>
      </c>
      <c r="D6" s="71">
        <v>-1.2900186644357916</v>
      </c>
      <c r="E6" s="71">
        <v>2.3492663280092358</v>
      </c>
      <c r="F6" s="71">
        <v>0.14745979909216089</v>
      </c>
      <c r="G6" s="71">
        <v>-3.2957382677292557</v>
      </c>
      <c r="H6" s="71">
        <v>0.35196742527782732</v>
      </c>
    </row>
    <row r="7" spans="1:8">
      <c r="A7" s="56" t="s">
        <v>116</v>
      </c>
      <c r="B7" s="54">
        <v>-0.60000000000000142</v>
      </c>
      <c r="C7" s="71">
        <v>-1.8702465068275629</v>
      </c>
      <c r="D7" s="71">
        <v>-1.4271383709787031</v>
      </c>
      <c r="E7" s="71">
        <v>-0.27870128661403726</v>
      </c>
      <c r="F7" s="71">
        <v>4.3035478086110857E-3</v>
      </c>
      <c r="G7" s="71">
        <v>-2.7940850222128546</v>
      </c>
      <c r="H7" s="71">
        <v>0.7093141795692901</v>
      </c>
    </row>
    <row r="8" spans="1:8">
      <c r="A8" s="56" t="s">
        <v>13</v>
      </c>
      <c r="B8" s="54">
        <v>-0.59999999999999432</v>
      </c>
      <c r="C8" s="71">
        <v>-2.6730627481047122</v>
      </c>
      <c r="D8" s="71">
        <v>-0.12708651744608801</v>
      </c>
      <c r="E8" s="71">
        <v>-1.0268072496726575</v>
      </c>
      <c r="F8" s="71">
        <v>-0.36420509927152978</v>
      </c>
      <c r="G8" s="71">
        <v>-0.29796930454196513</v>
      </c>
      <c r="H8" s="71">
        <v>-0.67184116196240495</v>
      </c>
    </row>
    <row r="9" spans="1:8">
      <c r="A9" s="56" t="s">
        <v>115</v>
      </c>
      <c r="B9" s="71">
        <v>0</v>
      </c>
      <c r="C9" s="71">
        <v>1.0437727177311444</v>
      </c>
      <c r="D9" s="71">
        <v>-0.5516223723075484</v>
      </c>
      <c r="E9" s="71">
        <v>-0.31676441785083398</v>
      </c>
      <c r="F9" s="71">
        <v>-0.29290595811433207</v>
      </c>
      <c r="G9" s="71">
        <v>1.290891694375162</v>
      </c>
      <c r="H9" s="71">
        <v>-0.39812059752246398</v>
      </c>
    </row>
    <row r="10" spans="1:8">
      <c r="A10" s="56" t="s">
        <v>14</v>
      </c>
      <c r="B10" s="54">
        <v>-9.9999999999994316E-2</v>
      </c>
      <c r="C10" s="71">
        <v>-0.80012730290074785</v>
      </c>
      <c r="D10" s="71">
        <v>0.24200988082746733</v>
      </c>
      <c r="E10" s="71">
        <v>-0.85125976337673137</v>
      </c>
      <c r="F10" s="71">
        <v>-0.17333156151568119</v>
      </c>
      <c r="G10" s="71">
        <v>8.8300649155314659E-2</v>
      </c>
      <c r="H10" s="71">
        <v>7.2017526658370912E-2</v>
      </c>
    </row>
    <row r="11" spans="1:8">
      <c r="A11" s="56" t="s">
        <v>12</v>
      </c>
      <c r="B11" s="54">
        <v>2.2999999999999972</v>
      </c>
      <c r="C11" s="71">
        <v>2.8936947252053073</v>
      </c>
      <c r="D11" s="71">
        <v>2.8554617289636752</v>
      </c>
      <c r="E11" s="71">
        <v>1.9447319192378103</v>
      </c>
      <c r="F11" s="71">
        <v>1.6524514267170503</v>
      </c>
      <c r="G11" s="71">
        <v>3.5977983235600988</v>
      </c>
      <c r="H11" s="71">
        <v>1.9282273880633625</v>
      </c>
    </row>
    <row r="14" spans="1:8" ht="12.75">
      <c r="A14" s="115" t="s">
        <v>93</v>
      </c>
      <c r="B14" s="116"/>
      <c r="C14" s="116"/>
      <c r="D14" s="116"/>
      <c r="E14" s="116"/>
      <c r="F14" s="116"/>
      <c r="G14" s="116"/>
      <c r="H14" s="59"/>
    </row>
    <row r="15" spans="1:8" ht="33.75" customHeight="1">
      <c r="A15" s="118" t="s">
        <v>148</v>
      </c>
      <c r="B15" s="118"/>
      <c r="C15" s="118"/>
      <c r="D15" s="118"/>
      <c r="E15" s="118"/>
      <c r="F15" s="118"/>
      <c r="G15" s="118"/>
      <c r="H15" s="118"/>
    </row>
    <row r="16" spans="1:8" ht="12.75">
      <c r="A16" s="59" t="s">
        <v>112</v>
      </c>
      <c r="B16" s="59"/>
      <c r="C16" s="59"/>
      <c r="D16" s="59"/>
      <c r="E16" s="59"/>
      <c r="F16" s="59"/>
      <c r="G16" s="59"/>
      <c r="H16" s="59"/>
    </row>
    <row r="19" spans="1:1" ht="12.75">
      <c r="A19" s="16" t="s">
        <v>114</v>
      </c>
    </row>
  </sheetData>
  <mergeCells count="3">
    <mergeCell ref="A2:H2"/>
    <mergeCell ref="A14:G14"/>
    <mergeCell ref="A15:H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3"/>
  <sheetViews>
    <sheetView topLeftCell="A19" workbookViewId="0">
      <selection activeCell="T39" sqref="T39"/>
    </sheetView>
  </sheetViews>
  <sheetFormatPr baseColWidth="10" defaultRowHeight="12.75"/>
  <cols>
    <col min="1" max="1" width="58.140625" style="76" customWidth="1"/>
    <col min="2" max="3" width="11.42578125" style="76"/>
    <col min="4" max="4" width="13.5703125" style="76" customWidth="1"/>
    <col min="5" max="6" width="11.42578125" style="76"/>
    <col min="7" max="7" width="13.42578125" style="76" bestFit="1" customWidth="1"/>
    <col min="8" max="9" width="11.42578125" style="76"/>
    <col min="10" max="10" width="3.85546875" style="76" customWidth="1"/>
    <col min="11" max="16384" width="11.42578125" style="76"/>
  </cols>
  <sheetData>
    <row r="3" spans="1:24">
      <c r="A3" s="74" t="s">
        <v>126</v>
      </c>
      <c r="B3" s="75" t="s">
        <v>16</v>
      </c>
      <c r="C3" s="75" t="s">
        <v>98</v>
      </c>
      <c r="D3" s="75" t="s">
        <v>27</v>
      </c>
      <c r="E3" s="75" t="s">
        <v>28</v>
      </c>
      <c r="F3" s="75" t="s">
        <v>29</v>
      </c>
      <c r="G3" s="75" t="s">
        <v>30</v>
      </c>
      <c r="H3" s="75" t="s">
        <v>31</v>
      </c>
      <c r="I3" s="75" t="s">
        <v>32</v>
      </c>
    </row>
    <row r="4" spans="1:24">
      <c r="A4" s="75" t="s">
        <v>107</v>
      </c>
      <c r="B4" s="65">
        <v>-4.9000000000000057</v>
      </c>
      <c r="C4" s="65">
        <v>-5</v>
      </c>
      <c r="D4" s="65">
        <v>-4.9692733182666444</v>
      </c>
      <c r="E4" s="92">
        <v>-5.6038998860184108</v>
      </c>
      <c r="F4" s="92">
        <v>-5.5922093064604042</v>
      </c>
      <c r="G4" s="65">
        <v>-4.6451160031849668</v>
      </c>
      <c r="H4" s="65">
        <v>-4.6687737859034044</v>
      </c>
      <c r="I4" s="65">
        <v>-4.3883514534939252</v>
      </c>
    </row>
    <row r="5" spans="1:24">
      <c r="A5" s="75" t="s">
        <v>106</v>
      </c>
      <c r="B5" s="65">
        <v>-4.3999999999999915</v>
      </c>
      <c r="C5" s="65">
        <v>-4.3</v>
      </c>
      <c r="D5" s="65">
        <v>-4.4032023576025097</v>
      </c>
      <c r="E5" s="92">
        <v>-6.1017995683584729</v>
      </c>
      <c r="F5" s="92">
        <v>-6.1748271441169749</v>
      </c>
      <c r="G5" s="65">
        <v>-3.6336973397869485</v>
      </c>
      <c r="H5" s="65">
        <v>-4.0638630516229455</v>
      </c>
      <c r="I5" s="65">
        <v>-3.5043912037449587</v>
      </c>
    </row>
    <row r="6" spans="1:24">
      <c r="A6" s="77" t="s">
        <v>110</v>
      </c>
      <c r="B6" s="65">
        <v>-4.2999999999999972</v>
      </c>
      <c r="C6" s="65">
        <v>-4.5</v>
      </c>
      <c r="D6" s="65">
        <v>-3.0170670037926755</v>
      </c>
      <c r="E6" s="65">
        <v>-4.1450008718521758</v>
      </c>
      <c r="F6" s="65">
        <v>-4.1245100762854321</v>
      </c>
      <c r="G6" s="92">
        <v>-4.8603315701352301</v>
      </c>
      <c r="H6" s="65">
        <v>-4.0681935957137085</v>
      </c>
      <c r="I6" s="92">
        <v>-4.7014715316278313</v>
      </c>
    </row>
    <row r="7" spans="1:24">
      <c r="A7" s="75" t="s">
        <v>4</v>
      </c>
      <c r="B7" s="65">
        <v>-0.90000000000000568</v>
      </c>
      <c r="C7" s="65">
        <v>-0.8</v>
      </c>
      <c r="D7" s="65">
        <v>-0.25090591448640964</v>
      </c>
      <c r="E7" s="65">
        <v>-1.0596410824974782</v>
      </c>
      <c r="F7" s="65">
        <v>-0.34570734454727869</v>
      </c>
      <c r="G7" s="92">
        <v>-1.241037336213239</v>
      </c>
      <c r="H7" s="65">
        <v>-0.78846559888999934</v>
      </c>
      <c r="I7" s="65">
        <v>-0.86135366860327167</v>
      </c>
    </row>
    <row r="8" spans="1:24">
      <c r="A8" s="75" t="s">
        <v>104</v>
      </c>
      <c r="B8" s="65">
        <v>-2.2999999999999972</v>
      </c>
      <c r="C8" s="65">
        <v>-2.6</v>
      </c>
      <c r="D8" s="65">
        <v>-2.4529281309875586</v>
      </c>
      <c r="E8" s="92">
        <v>-3.9555767643682174</v>
      </c>
      <c r="F8" s="65">
        <v>-0.52777287412749274</v>
      </c>
      <c r="G8" s="65">
        <v>-2.0104947698920768</v>
      </c>
      <c r="H8" s="65">
        <v>-1.9802435789330701</v>
      </c>
      <c r="I8" s="65">
        <v>-2.0878864545764486</v>
      </c>
    </row>
    <row r="9" spans="1:24">
      <c r="A9" s="75" t="s">
        <v>5</v>
      </c>
      <c r="B9" s="65">
        <v>0.29999999999999716</v>
      </c>
      <c r="C9" s="65">
        <v>0.4</v>
      </c>
      <c r="D9" s="65">
        <v>0.92478953736430469</v>
      </c>
      <c r="E9" s="65">
        <v>0.72863473250352229</v>
      </c>
      <c r="F9" s="65">
        <v>0.93416345056462546</v>
      </c>
      <c r="G9" s="65">
        <v>-0.24943910343695563</v>
      </c>
      <c r="H9" s="65">
        <v>0.97454609573549078</v>
      </c>
      <c r="I9" s="65">
        <v>-0.16041411612619072</v>
      </c>
    </row>
    <row r="10" spans="1:24">
      <c r="A10" s="75" t="s">
        <v>109</v>
      </c>
      <c r="B10" s="65">
        <v>-2.2999999999999972</v>
      </c>
      <c r="C10" s="65">
        <v>-3.1</v>
      </c>
      <c r="D10" s="65">
        <v>-2.2104178126657104</v>
      </c>
      <c r="E10" s="92">
        <v>-3.1568052631534584</v>
      </c>
      <c r="F10" s="65">
        <v>-2.3470935586976509</v>
      </c>
      <c r="G10" s="65">
        <v>-1.9533057701067804</v>
      </c>
      <c r="H10" s="65">
        <v>-1.4467707797735443</v>
      </c>
      <c r="I10" s="92">
        <v>-2.5778672379063607</v>
      </c>
    </row>
    <row r="11" spans="1:24">
      <c r="A11" s="75" t="s">
        <v>105</v>
      </c>
      <c r="B11" s="65">
        <v>-3</v>
      </c>
      <c r="C11" s="65">
        <v>-2.7</v>
      </c>
      <c r="D11" s="65">
        <v>-2.0635146239177118</v>
      </c>
      <c r="E11" s="65">
        <v>-3.3294055480889</v>
      </c>
      <c r="F11" s="92">
        <v>-4.1329032349815549</v>
      </c>
      <c r="G11" s="65">
        <v>-3.114131350673631</v>
      </c>
      <c r="H11" s="65">
        <v>-0.96992250594030338</v>
      </c>
      <c r="I11" s="92">
        <v>-3.8415821396020249</v>
      </c>
    </row>
    <row r="13" spans="1:24">
      <c r="K13" s="76" t="s">
        <v>101</v>
      </c>
      <c r="R13" s="76" t="s">
        <v>102</v>
      </c>
    </row>
    <row r="14" spans="1:24">
      <c r="A14" s="74" t="s">
        <v>99</v>
      </c>
      <c r="B14" s="75" t="s">
        <v>16</v>
      </c>
      <c r="C14" s="75" t="s">
        <v>98</v>
      </c>
      <c r="D14" s="75" t="s">
        <v>27</v>
      </c>
      <c r="E14" s="75" t="s">
        <v>28</v>
      </c>
      <c r="F14" s="75" t="s">
        <v>29</v>
      </c>
      <c r="G14" s="75" t="s">
        <v>30</v>
      </c>
      <c r="H14" s="75" t="s">
        <v>31</v>
      </c>
      <c r="I14" s="75" t="s">
        <v>32</v>
      </c>
      <c r="K14" s="75" t="s">
        <v>27</v>
      </c>
      <c r="L14" s="75" t="s">
        <v>28</v>
      </c>
      <c r="M14" s="75" t="s">
        <v>29</v>
      </c>
      <c r="N14" s="75" t="s">
        <v>30</v>
      </c>
      <c r="O14" s="75" t="s">
        <v>31</v>
      </c>
      <c r="P14" s="75" t="s">
        <v>32</v>
      </c>
      <c r="R14" s="75" t="s">
        <v>16</v>
      </c>
      <c r="S14" s="75" t="s">
        <v>27</v>
      </c>
      <c r="T14" s="75" t="s">
        <v>28</v>
      </c>
      <c r="U14" s="75" t="s">
        <v>29</v>
      </c>
      <c r="V14" s="75" t="s">
        <v>30</v>
      </c>
      <c r="W14" s="75" t="s">
        <v>31</v>
      </c>
      <c r="X14" s="75" t="s">
        <v>32</v>
      </c>
    </row>
    <row r="15" spans="1:24">
      <c r="A15" s="75" t="s">
        <v>107</v>
      </c>
      <c r="B15" s="65">
        <v>66.5</v>
      </c>
      <c r="C15" s="65">
        <v>66.599999999999994</v>
      </c>
      <c r="D15" s="65">
        <v>67.119393556538228</v>
      </c>
      <c r="E15" s="65">
        <v>63.262696382900984</v>
      </c>
      <c r="F15" s="65">
        <v>68.104701890450798</v>
      </c>
      <c r="G15" s="65">
        <v>68.162146566647436</v>
      </c>
      <c r="H15" s="65">
        <v>62.334070796460175</v>
      </c>
      <c r="I15" s="65">
        <v>68.512110726643598</v>
      </c>
      <c r="K15" s="78">
        <f>D15-$B$15</f>
        <v>0.61939355653822759</v>
      </c>
      <c r="L15" s="78">
        <f t="shared" ref="L15:P15" si="0">E15-$B$15</f>
        <v>-3.2373036170990162</v>
      </c>
      <c r="M15" s="78">
        <f t="shared" si="0"/>
        <v>1.6047018904507979</v>
      </c>
      <c r="N15" s="78">
        <f t="shared" si="0"/>
        <v>1.6621465666474364</v>
      </c>
      <c r="O15" s="78">
        <f t="shared" si="0"/>
        <v>-4.1659292035398252</v>
      </c>
      <c r="P15" s="78">
        <f t="shared" si="0"/>
        <v>2.0121107266435985</v>
      </c>
      <c r="Q15" s="79"/>
      <c r="R15" s="78">
        <f>B15-C15</f>
        <v>-9.9999999999994316E-2</v>
      </c>
      <c r="S15" s="90">
        <f>D15-$C$15</f>
        <v>0.51939355653823327</v>
      </c>
      <c r="T15" s="91">
        <f t="shared" ref="T15:X15" si="1">E15-$C$15</f>
        <v>-3.3373036170990105</v>
      </c>
      <c r="U15" s="90">
        <f t="shared" si="1"/>
        <v>1.5047018904508036</v>
      </c>
      <c r="V15" s="90">
        <f t="shared" si="1"/>
        <v>1.5621465666474421</v>
      </c>
      <c r="W15" s="91">
        <f t="shared" si="1"/>
        <v>-4.2659292035398195</v>
      </c>
      <c r="X15" s="90">
        <f t="shared" si="1"/>
        <v>1.9121107266436042</v>
      </c>
    </row>
    <row r="16" spans="1:24">
      <c r="A16" s="75" t="s">
        <v>106</v>
      </c>
      <c r="B16" s="65">
        <v>68.7</v>
      </c>
      <c r="C16" s="65">
        <v>68.3</v>
      </c>
      <c r="D16" s="65">
        <v>69.325346784363177</v>
      </c>
      <c r="E16" s="65">
        <v>64.51847806298926</v>
      </c>
      <c r="F16" s="65">
        <v>69.3050193050193</v>
      </c>
      <c r="G16" s="65">
        <v>70.589082529166063</v>
      </c>
      <c r="H16" s="65">
        <v>64.57473162675474</v>
      </c>
      <c r="I16" s="65">
        <v>71.33809304467988</v>
      </c>
      <c r="K16" s="78">
        <f>D16-$B$16</f>
        <v>0.62534678436317392</v>
      </c>
      <c r="L16" s="78">
        <f t="shared" ref="L16:P16" si="2">E16-$B$16</f>
        <v>-4.1815219370107428</v>
      </c>
      <c r="M16" s="78">
        <f t="shared" si="2"/>
        <v>0.60501930501929735</v>
      </c>
      <c r="N16" s="78">
        <f t="shared" si="2"/>
        <v>1.8890825291660605</v>
      </c>
      <c r="O16" s="78">
        <f t="shared" si="2"/>
        <v>-4.1252683732452624</v>
      </c>
      <c r="P16" s="78">
        <f t="shared" si="2"/>
        <v>2.6380930446798772</v>
      </c>
      <c r="Q16" s="79"/>
      <c r="R16" s="78">
        <f t="shared" ref="R16:R22" si="3">B16-C16</f>
        <v>0.40000000000000568</v>
      </c>
      <c r="S16" s="90">
        <f>D16-$C$16</f>
        <v>1.0253467843631796</v>
      </c>
      <c r="T16" s="91">
        <f t="shared" ref="T16:X16" si="4">E16-$C$16</f>
        <v>-3.7815219370107371</v>
      </c>
      <c r="U16" s="90">
        <f t="shared" si="4"/>
        <v>1.005019305019303</v>
      </c>
      <c r="V16" s="90">
        <f t="shared" si="4"/>
        <v>2.2890825291660661</v>
      </c>
      <c r="W16" s="91">
        <f t="shared" si="4"/>
        <v>-3.7252683732452567</v>
      </c>
      <c r="X16" s="90">
        <f t="shared" si="4"/>
        <v>3.0380930446798828</v>
      </c>
    </row>
    <row r="17" spans="1:24">
      <c r="A17" s="77" t="s">
        <v>110</v>
      </c>
      <c r="B17" s="65">
        <v>72.900000000000006</v>
      </c>
      <c r="C17" s="65">
        <v>72.599999999999994</v>
      </c>
      <c r="D17" s="65">
        <v>73.482932996207325</v>
      </c>
      <c r="E17" s="65">
        <v>70.152826367151533</v>
      </c>
      <c r="F17" s="65">
        <v>76.26953125</v>
      </c>
      <c r="G17" s="65">
        <v>73.536198442457462</v>
      </c>
      <c r="H17" s="65">
        <v>71.614511215729721</v>
      </c>
      <c r="I17" s="65">
        <v>73.537280446667438</v>
      </c>
      <c r="K17" s="78">
        <f>D17-$B$17</f>
        <v>0.58293299620731887</v>
      </c>
      <c r="L17" s="78">
        <f t="shared" ref="L17:P17" si="5">E17-$B$17</f>
        <v>-2.7471736328484724</v>
      </c>
      <c r="M17" s="78">
        <f t="shared" si="5"/>
        <v>3.3695312499999943</v>
      </c>
      <c r="N17" s="78">
        <f t="shared" si="5"/>
        <v>0.63619844245745583</v>
      </c>
      <c r="O17" s="78">
        <f t="shared" si="5"/>
        <v>-1.2854887842702851</v>
      </c>
      <c r="P17" s="78">
        <f t="shared" si="5"/>
        <v>0.63728044666743244</v>
      </c>
      <c r="Q17" s="79"/>
      <c r="R17" s="78">
        <f t="shared" si="3"/>
        <v>0.30000000000001137</v>
      </c>
      <c r="S17" s="90">
        <f>D17-$C$17</f>
        <v>0.88293299620733023</v>
      </c>
      <c r="T17" s="91">
        <f t="shared" ref="T17:X17" si="6">E17-$C$17</f>
        <v>-2.447173632848461</v>
      </c>
      <c r="U17" s="90">
        <f t="shared" si="6"/>
        <v>3.6695312500000057</v>
      </c>
      <c r="V17" s="90">
        <f t="shared" si="6"/>
        <v>0.93619844245746719</v>
      </c>
      <c r="W17" s="91">
        <f t="shared" si="6"/>
        <v>-0.98548878427027375</v>
      </c>
      <c r="X17" s="90">
        <f t="shared" si="6"/>
        <v>0.93728044666744381</v>
      </c>
    </row>
    <row r="18" spans="1:24">
      <c r="A18" s="75" t="s">
        <v>4</v>
      </c>
      <c r="B18" s="65">
        <v>77</v>
      </c>
      <c r="C18" s="65">
        <v>75.8</v>
      </c>
      <c r="D18" s="65">
        <v>80.310716550412181</v>
      </c>
      <c r="E18" s="65">
        <v>74.741697416974176</v>
      </c>
      <c r="F18" s="65">
        <v>79.385964912280699</v>
      </c>
      <c r="G18" s="65">
        <v>80.671179605357906</v>
      </c>
      <c r="H18" s="65">
        <v>75.968992248062023</v>
      </c>
      <c r="I18" s="65">
        <v>74.110372185275935</v>
      </c>
      <c r="K18" s="78">
        <f>D18-$B$18</f>
        <v>3.3107165504121809</v>
      </c>
      <c r="L18" s="78">
        <f t="shared" ref="L18:P18" si="7">E18-$B$18</f>
        <v>-2.2583025830258237</v>
      </c>
      <c r="M18" s="78">
        <f t="shared" si="7"/>
        <v>2.3859649122806985</v>
      </c>
      <c r="N18" s="78">
        <f t="shared" si="7"/>
        <v>3.6711796053579064</v>
      </c>
      <c r="O18" s="78">
        <f t="shared" si="7"/>
        <v>-1.0310077519379774</v>
      </c>
      <c r="P18" s="78">
        <f t="shared" si="7"/>
        <v>-2.889627814724065</v>
      </c>
      <c r="Q18" s="79"/>
      <c r="R18" s="78">
        <f t="shared" si="3"/>
        <v>1.2000000000000028</v>
      </c>
      <c r="S18" s="90">
        <f>D18-$C$18</f>
        <v>4.5107165504121838</v>
      </c>
      <c r="T18" s="78">
        <f t="shared" ref="T18:X18" si="8">E18-$C$18</f>
        <v>-1.0583025830258208</v>
      </c>
      <c r="U18" s="90">
        <f t="shared" si="8"/>
        <v>3.5859649122807014</v>
      </c>
      <c r="V18" s="90">
        <f t="shared" si="8"/>
        <v>4.8711796053579093</v>
      </c>
      <c r="W18" s="90">
        <f t="shared" si="8"/>
        <v>0.1689922480620254</v>
      </c>
      <c r="X18" s="78">
        <f t="shared" si="8"/>
        <v>-1.6896278147240622</v>
      </c>
    </row>
    <row r="19" spans="1:24">
      <c r="A19" s="75" t="s">
        <v>104</v>
      </c>
      <c r="B19" s="65">
        <v>81.400000000000006</v>
      </c>
      <c r="C19" s="65">
        <v>80.3</v>
      </c>
      <c r="D19" s="65">
        <v>81.192515065017446</v>
      </c>
      <c r="E19" s="65">
        <v>78.054632705795498</v>
      </c>
      <c r="F19" s="65">
        <v>85.672514619883046</v>
      </c>
      <c r="G19" s="65">
        <v>83.775598500144227</v>
      </c>
      <c r="H19" s="65">
        <v>80.17743276961464</v>
      </c>
      <c r="I19" s="65">
        <v>80.989036622346632</v>
      </c>
      <c r="K19" s="78">
        <f>D19-$B$19</f>
        <v>-0.20748493498255982</v>
      </c>
      <c r="L19" s="78">
        <f t="shared" ref="L19:P19" si="9">E19-$B$19</f>
        <v>-3.3453672942045074</v>
      </c>
      <c r="M19" s="78">
        <f t="shared" si="9"/>
        <v>4.2725146198830402</v>
      </c>
      <c r="N19" s="78">
        <f t="shared" si="9"/>
        <v>2.3755985001442212</v>
      </c>
      <c r="O19" s="78">
        <f t="shared" si="9"/>
        <v>-1.2225672303853656</v>
      </c>
      <c r="P19" s="78">
        <f t="shared" si="9"/>
        <v>-0.4109633776533741</v>
      </c>
      <c r="Q19" s="79"/>
      <c r="R19" s="78">
        <f t="shared" si="3"/>
        <v>1.1000000000000085</v>
      </c>
      <c r="S19" s="90">
        <f>D19-$C$19</f>
        <v>0.89251506501744871</v>
      </c>
      <c r="T19" s="91">
        <f t="shared" ref="T19:X19" si="10">E19-$C$19</f>
        <v>-2.2453672942044989</v>
      </c>
      <c r="U19" s="90">
        <f t="shared" si="10"/>
        <v>5.3725146198830487</v>
      </c>
      <c r="V19" s="90">
        <f t="shared" si="10"/>
        <v>3.4755985001442298</v>
      </c>
      <c r="W19" s="90">
        <f t="shared" si="10"/>
        <v>-0.12256723038535711</v>
      </c>
      <c r="X19" s="90">
        <f t="shared" si="10"/>
        <v>0.68903662234663443</v>
      </c>
    </row>
    <row r="20" spans="1:24">
      <c r="A20" s="75" t="s">
        <v>5</v>
      </c>
      <c r="B20" s="65">
        <v>84.3</v>
      </c>
      <c r="C20" s="65">
        <v>82.8</v>
      </c>
      <c r="D20" s="65">
        <v>86.184002529244381</v>
      </c>
      <c r="E20" s="65">
        <v>84.076667895318835</v>
      </c>
      <c r="F20" s="65">
        <v>86.181640625</v>
      </c>
      <c r="G20" s="65">
        <v>86.296829971181552</v>
      </c>
      <c r="H20" s="65">
        <v>82.304070894489058</v>
      </c>
      <c r="I20" s="65">
        <v>82.518621973929243</v>
      </c>
      <c r="K20" s="78">
        <f>D20-$B$20</f>
        <v>1.884002529244384</v>
      </c>
      <c r="L20" s="78">
        <f t="shared" ref="L20:P20" si="11">E20-$B$20</f>
        <v>-0.22333210468116249</v>
      </c>
      <c r="M20" s="78">
        <f t="shared" si="11"/>
        <v>1.8816406250000028</v>
      </c>
      <c r="N20" s="78">
        <f t="shared" si="11"/>
        <v>1.9968299711815547</v>
      </c>
      <c r="O20" s="78">
        <f t="shared" si="11"/>
        <v>-1.9959291055109389</v>
      </c>
      <c r="P20" s="78">
        <f t="shared" si="11"/>
        <v>-1.7813780260707546</v>
      </c>
      <c r="Q20" s="79"/>
      <c r="R20" s="78">
        <f t="shared" si="3"/>
        <v>1.5</v>
      </c>
      <c r="S20" s="90">
        <f>D20-$C$20</f>
        <v>3.384002529244384</v>
      </c>
      <c r="T20" s="90">
        <f t="shared" ref="T20:X20" si="12">E20-$C$20</f>
        <v>1.2766678953188375</v>
      </c>
      <c r="U20" s="90">
        <f t="shared" si="12"/>
        <v>3.3816406250000028</v>
      </c>
      <c r="V20" s="90">
        <f t="shared" si="12"/>
        <v>3.4968299711815547</v>
      </c>
      <c r="W20" s="90">
        <f t="shared" si="12"/>
        <v>-0.49592910551093894</v>
      </c>
      <c r="X20" s="78">
        <f t="shared" si="12"/>
        <v>-0.28137802607075457</v>
      </c>
    </row>
    <row r="21" spans="1:24">
      <c r="A21" s="75" t="s">
        <v>109</v>
      </c>
      <c r="B21" s="65">
        <v>82.8</v>
      </c>
      <c r="C21" s="65">
        <v>82.4</v>
      </c>
      <c r="D21" s="65">
        <v>83.396825396825392</v>
      </c>
      <c r="E21" s="65">
        <v>79.442701605462261</v>
      </c>
      <c r="F21" s="65">
        <v>83.764017552413463</v>
      </c>
      <c r="G21" s="65">
        <v>84.333525678014993</v>
      </c>
      <c r="H21" s="65">
        <v>81.813141114499587</v>
      </c>
      <c r="I21" s="65">
        <v>83.515971088831904</v>
      </c>
      <c r="K21" s="78">
        <f>D21-$B$21</f>
        <v>0.59682539682539471</v>
      </c>
      <c r="L21" s="78">
        <f t="shared" ref="L21:P21" si="13">E21-$B$21</f>
        <v>-3.3572983945377359</v>
      </c>
      <c r="M21" s="78">
        <f t="shared" si="13"/>
        <v>0.96401755241346621</v>
      </c>
      <c r="N21" s="78">
        <f t="shared" si="13"/>
        <v>1.5335256780149962</v>
      </c>
      <c r="O21" s="78">
        <f t="shared" si="13"/>
        <v>-0.98685888550041057</v>
      </c>
      <c r="P21" s="78">
        <f t="shared" si="13"/>
        <v>0.71597108883190685</v>
      </c>
      <c r="Q21" s="79"/>
      <c r="R21" s="78">
        <f t="shared" si="3"/>
        <v>0.39999999999999147</v>
      </c>
      <c r="S21" s="90">
        <f>D21-$C$21</f>
        <v>0.99682539682538618</v>
      </c>
      <c r="T21" s="91">
        <f t="shared" ref="T21:X21" si="14">E21-$C$21</f>
        <v>-2.9572983945377445</v>
      </c>
      <c r="U21" s="90">
        <f t="shared" si="14"/>
        <v>1.3640175524134577</v>
      </c>
      <c r="V21" s="90">
        <f t="shared" si="14"/>
        <v>1.9335256780149876</v>
      </c>
      <c r="W21" s="90">
        <f t="shared" si="14"/>
        <v>-0.58685888550041909</v>
      </c>
      <c r="X21" s="90">
        <f t="shared" si="14"/>
        <v>1.1159710888318983</v>
      </c>
    </row>
    <row r="22" spans="1:24">
      <c r="A22" s="75" t="s">
        <v>105</v>
      </c>
      <c r="B22" s="65">
        <v>82.6</v>
      </c>
      <c r="C22" s="65">
        <v>81.900000000000006</v>
      </c>
      <c r="D22" s="65">
        <v>83.579742057250712</v>
      </c>
      <c r="E22" s="65">
        <v>80.738450345580219</v>
      </c>
      <c r="F22" s="65">
        <v>82.956186807896003</v>
      </c>
      <c r="G22" s="65">
        <v>84.660555714694937</v>
      </c>
      <c r="H22" s="65">
        <v>81.608564370024709</v>
      </c>
      <c r="I22" s="65">
        <v>82.025054591426269</v>
      </c>
      <c r="K22" s="78">
        <f>D22-$B$22</f>
        <v>0.97974205725071783</v>
      </c>
      <c r="L22" s="78">
        <f t="shared" ref="L22:P22" si="15">E22-$B$22</f>
        <v>-1.8615496544197754</v>
      </c>
      <c r="M22" s="78">
        <f t="shared" si="15"/>
        <v>0.35618680789600887</v>
      </c>
      <c r="N22" s="78">
        <f t="shared" si="15"/>
        <v>2.0605557146949423</v>
      </c>
      <c r="O22" s="78">
        <f t="shared" si="15"/>
        <v>-0.99143562997528534</v>
      </c>
      <c r="P22" s="78">
        <f t="shared" si="15"/>
        <v>-0.57494540857372556</v>
      </c>
      <c r="Q22" s="79"/>
      <c r="R22" s="78">
        <f t="shared" si="3"/>
        <v>0.69999999999998863</v>
      </c>
      <c r="S22" s="90">
        <f>D22-$C$22</f>
        <v>1.6797420572507065</v>
      </c>
      <c r="T22" s="78">
        <f t="shared" ref="T22:X22" si="16">E22-$C$22</f>
        <v>-1.1615496544197867</v>
      </c>
      <c r="U22" s="90">
        <f t="shared" si="16"/>
        <v>1.0561868078959975</v>
      </c>
      <c r="V22" s="90">
        <f t="shared" si="16"/>
        <v>2.7605557146949309</v>
      </c>
      <c r="W22" s="90">
        <f t="shared" si="16"/>
        <v>-0.29143562997529671</v>
      </c>
      <c r="X22" s="90">
        <f t="shared" si="16"/>
        <v>0.12505459142626307</v>
      </c>
    </row>
    <row r="26" spans="1:24">
      <c r="A26" s="74" t="s">
        <v>127</v>
      </c>
      <c r="B26" s="75" t="s">
        <v>16</v>
      </c>
      <c r="C26" s="75" t="s">
        <v>98</v>
      </c>
      <c r="D26" s="75" t="s">
        <v>27</v>
      </c>
      <c r="E26" s="75" t="s">
        <v>28</v>
      </c>
      <c r="F26" s="75" t="s">
        <v>29</v>
      </c>
      <c r="G26" s="75" t="s">
        <v>30</v>
      </c>
      <c r="H26" s="75" t="s">
        <v>31</v>
      </c>
      <c r="I26" s="75" t="s">
        <v>32</v>
      </c>
    </row>
    <row r="27" spans="1:24">
      <c r="A27" s="75" t="s">
        <v>11</v>
      </c>
      <c r="B27" s="65">
        <v>1.3000000000000043</v>
      </c>
      <c r="C27" s="65">
        <v>0.3</v>
      </c>
      <c r="D27" s="93">
        <v>1.6845104776199946</v>
      </c>
      <c r="E27" s="65">
        <v>0.46167855069106878</v>
      </c>
      <c r="F27" s="93">
        <v>2.4853078505176214</v>
      </c>
      <c r="G27" s="93">
        <v>0.29457945602360525</v>
      </c>
      <c r="H27" s="93">
        <v>2.0226147300854151</v>
      </c>
      <c r="I27" s="93">
        <v>1.7801017067561844</v>
      </c>
    </row>
    <row r="28" spans="1:24">
      <c r="A28" s="75" t="s">
        <v>10</v>
      </c>
      <c r="B28" s="65">
        <v>-0.20000000000000284</v>
      </c>
      <c r="C28" s="65">
        <v>-0.2</v>
      </c>
      <c r="D28" s="93">
        <v>1.4035101230612597</v>
      </c>
      <c r="E28" s="92">
        <v>-1.2900186644357916</v>
      </c>
      <c r="F28" s="93">
        <v>2.3492663280092358</v>
      </c>
      <c r="G28" s="93">
        <v>0.14745979909216089</v>
      </c>
      <c r="H28" s="92">
        <v>-3.2957382677292557</v>
      </c>
      <c r="I28" s="93">
        <v>0.35196742527782732</v>
      </c>
    </row>
    <row r="29" spans="1:24">
      <c r="A29" s="75" t="s">
        <v>116</v>
      </c>
      <c r="B29" s="65">
        <v>-0.60000000000000142</v>
      </c>
      <c r="C29" s="65">
        <v>-1.2</v>
      </c>
      <c r="D29" s="92">
        <v>-1.8702465068275629</v>
      </c>
      <c r="E29" s="92">
        <v>-1.4271383709787031</v>
      </c>
      <c r="F29" s="93">
        <v>-0.27870128661403726</v>
      </c>
      <c r="G29" s="93">
        <v>4.3035478086110857E-3</v>
      </c>
      <c r="H29" s="92">
        <v>-2.7940850222128546</v>
      </c>
      <c r="I29" s="93">
        <v>0.7093141795692901</v>
      </c>
    </row>
    <row r="30" spans="1:24">
      <c r="A30" s="75" t="s">
        <v>13</v>
      </c>
      <c r="B30" s="65">
        <v>-0.59999999999999432</v>
      </c>
      <c r="C30" s="65">
        <v>-0.8</v>
      </c>
      <c r="D30" s="92">
        <v>-2.6730627481047122</v>
      </c>
      <c r="E30" s="93">
        <v>-0.12708651744608801</v>
      </c>
      <c r="F30" s="93">
        <v>-1.0268072496726575</v>
      </c>
      <c r="G30" s="93">
        <v>-0.36420509927152978</v>
      </c>
      <c r="H30" s="93">
        <v>-0.29796930454196513</v>
      </c>
      <c r="I30" s="93">
        <v>-0.67184116196240495</v>
      </c>
    </row>
    <row r="31" spans="1:24">
      <c r="A31" s="75" t="s">
        <v>115</v>
      </c>
      <c r="B31" s="65">
        <v>0</v>
      </c>
      <c r="C31" s="65">
        <v>0</v>
      </c>
      <c r="D31" s="93">
        <v>1.04377271773114</v>
      </c>
      <c r="E31" s="93">
        <v>-0.5516223723075484</v>
      </c>
      <c r="F31" s="93">
        <v>-0.31676441785083398</v>
      </c>
      <c r="G31" s="93">
        <v>-0.29290595811433207</v>
      </c>
      <c r="H31" s="93">
        <v>1.290891694375162</v>
      </c>
      <c r="I31" s="93">
        <v>-0.39812059752246398</v>
      </c>
    </row>
    <row r="32" spans="1:24">
      <c r="A32" s="75" t="s">
        <v>14</v>
      </c>
      <c r="B32" s="65">
        <v>-9.9999999999994316E-2</v>
      </c>
      <c r="C32" s="65">
        <v>-0.9</v>
      </c>
      <c r="D32" s="93">
        <v>-0.80012730290074785</v>
      </c>
      <c r="E32" s="93">
        <v>0.24200988082746733</v>
      </c>
      <c r="F32" s="93">
        <v>-0.85125976337673137</v>
      </c>
      <c r="G32" s="93">
        <v>-0.17333156151568119</v>
      </c>
      <c r="H32" s="93">
        <v>8.8300649155314659E-2</v>
      </c>
      <c r="I32" s="93">
        <v>7.2017526658370912E-2</v>
      </c>
    </row>
    <row r="33" spans="1:24">
      <c r="A33" s="75" t="s">
        <v>12</v>
      </c>
      <c r="B33" s="65">
        <v>2.2999999999999972</v>
      </c>
      <c r="C33" s="65">
        <v>2.4</v>
      </c>
      <c r="D33" s="93">
        <v>2.8936947252053073</v>
      </c>
      <c r="E33" s="93">
        <v>2.8554617289636752</v>
      </c>
      <c r="F33" s="93">
        <v>1.9447319192378103</v>
      </c>
      <c r="G33" s="93">
        <v>1.6524514267170503</v>
      </c>
      <c r="H33" s="93">
        <v>3.5977983235600988</v>
      </c>
      <c r="I33" s="93">
        <v>1.9282273880633625</v>
      </c>
    </row>
    <row r="35" spans="1:24">
      <c r="K35" s="76" t="s">
        <v>101</v>
      </c>
      <c r="R35" s="76" t="s">
        <v>102</v>
      </c>
    </row>
    <row r="36" spans="1:24">
      <c r="A36" s="74" t="s">
        <v>100</v>
      </c>
      <c r="B36" s="75" t="s">
        <v>16</v>
      </c>
      <c r="C36" s="75" t="s">
        <v>98</v>
      </c>
      <c r="D36" s="75" t="s">
        <v>27</v>
      </c>
      <c r="E36" s="75" t="s">
        <v>28</v>
      </c>
      <c r="F36" s="75" t="s">
        <v>29</v>
      </c>
      <c r="G36" s="75" t="s">
        <v>30</v>
      </c>
      <c r="H36" s="75" t="s">
        <v>31</v>
      </c>
      <c r="I36" s="75" t="s">
        <v>32</v>
      </c>
      <c r="K36" s="75" t="s">
        <v>27</v>
      </c>
      <c r="L36" s="75" t="s">
        <v>28</v>
      </c>
      <c r="M36" s="75" t="s">
        <v>29</v>
      </c>
      <c r="N36" s="75" t="s">
        <v>30</v>
      </c>
      <c r="O36" s="75" t="s">
        <v>31</v>
      </c>
      <c r="P36" s="75" t="s">
        <v>32</v>
      </c>
      <c r="R36" s="75" t="s">
        <v>16</v>
      </c>
      <c r="S36" s="75" t="s">
        <v>27</v>
      </c>
      <c r="T36" s="75" t="s">
        <v>28</v>
      </c>
      <c r="U36" s="75" t="s">
        <v>29</v>
      </c>
      <c r="V36" s="75" t="s">
        <v>30</v>
      </c>
      <c r="W36" s="75" t="s">
        <v>31</v>
      </c>
      <c r="X36" s="75" t="s">
        <v>32</v>
      </c>
    </row>
    <row r="37" spans="1:24">
      <c r="A37" s="75" t="s">
        <v>11</v>
      </c>
      <c r="B37" s="65">
        <v>45.1</v>
      </c>
      <c r="C37" s="65">
        <v>46.4</v>
      </c>
      <c r="D37" s="65">
        <v>45.283018867924532</v>
      </c>
      <c r="E37" s="65">
        <v>42.971304031965133</v>
      </c>
      <c r="F37" s="65">
        <v>43.807228915662648</v>
      </c>
      <c r="G37" s="65">
        <v>47.618366471177225</v>
      </c>
      <c r="H37" s="65">
        <v>44.240263302249041</v>
      </c>
      <c r="I37" s="65">
        <v>45.066697332106713</v>
      </c>
      <c r="K37" s="78">
        <f>D37-$B$37</f>
        <v>0.18301886792453104</v>
      </c>
      <c r="L37" s="78">
        <f t="shared" ref="L37:P37" si="17">E37-$B$37</f>
        <v>-2.1286959680348687</v>
      </c>
      <c r="M37" s="78">
        <f t="shared" si="17"/>
        <v>-1.2927710843373532</v>
      </c>
      <c r="N37" s="78">
        <f t="shared" si="17"/>
        <v>2.5183664711772238</v>
      </c>
      <c r="O37" s="78">
        <f t="shared" si="17"/>
        <v>-0.85973669775096084</v>
      </c>
      <c r="P37" s="78">
        <f t="shared" si="17"/>
        <v>-3.3302667893288174E-2</v>
      </c>
      <c r="Q37" s="79"/>
      <c r="R37" s="78">
        <f>B37-C37</f>
        <v>-1.2999999999999972</v>
      </c>
      <c r="S37" s="91">
        <f>D37-$C$37</f>
        <v>-1.1169811320754661</v>
      </c>
      <c r="T37" s="91">
        <f t="shared" ref="T37:X37" si="18">E37-$C$37</f>
        <v>-3.4286959680348659</v>
      </c>
      <c r="U37" s="91">
        <f t="shared" si="18"/>
        <v>-2.5927710843373504</v>
      </c>
      <c r="V37" s="90">
        <f t="shared" si="18"/>
        <v>1.2183664711772266</v>
      </c>
      <c r="W37" s="91">
        <f t="shared" si="18"/>
        <v>-2.159736697750958</v>
      </c>
      <c r="X37" s="91">
        <f t="shared" si="18"/>
        <v>-1.3333026678932853</v>
      </c>
    </row>
    <row r="38" spans="1:24">
      <c r="A38" s="75" t="s">
        <v>10</v>
      </c>
      <c r="B38" s="65">
        <v>56.3</v>
      </c>
      <c r="C38" s="65">
        <v>55.5</v>
      </c>
      <c r="D38" s="65">
        <v>59.260429835651074</v>
      </c>
      <c r="E38" s="65">
        <v>53.55894794923671</v>
      </c>
      <c r="F38" s="65">
        <v>60.911736178467514</v>
      </c>
      <c r="G38" s="65">
        <v>57.919008502666088</v>
      </c>
      <c r="H38" s="65">
        <v>54.783092324805338</v>
      </c>
      <c r="I38" s="65">
        <v>55.17642948643298</v>
      </c>
      <c r="K38" s="78">
        <f>D38-$B$38</f>
        <v>2.9604298356510768</v>
      </c>
      <c r="L38" s="78">
        <f t="shared" ref="L38:P38" si="19">E38-$B$38</f>
        <v>-2.7410520507632867</v>
      </c>
      <c r="M38" s="78">
        <f t="shared" si="19"/>
        <v>4.6117361784675168</v>
      </c>
      <c r="N38" s="78">
        <f t="shared" si="19"/>
        <v>1.619008502666091</v>
      </c>
      <c r="O38" s="78">
        <f t="shared" si="19"/>
        <v>-1.5169076751946591</v>
      </c>
      <c r="P38" s="78">
        <f t="shared" si="19"/>
        <v>-1.1235705135670173</v>
      </c>
      <c r="Q38" s="79"/>
      <c r="R38" s="78">
        <f t="shared" ref="R38:R43" si="20">B38-C38</f>
        <v>0.79999999999999716</v>
      </c>
      <c r="S38" s="90">
        <f>D38-$C$38</f>
        <v>3.7604298356510739</v>
      </c>
      <c r="T38" s="91">
        <f t="shared" ref="T38:X38" si="21">E38-$C$38</f>
        <v>-1.9410520507632896</v>
      </c>
      <c r="U38" s="90">
        <f t="shared" si="21"/>
        <v>5.411736178467514</v>
      </c>
      <c r="V38" s="90">
        <f t="shared" si="21"/>
        <v>2.4190085026660881</v>
      </c>
      <c r="W38" s="90">
        <f t="shared" si="21"/>
        <v>-0.71690767519466192</v>
      </c>
      <c r="X38" s="90">
        <f t="shared" si="21"/>
        <v>-0.32357051356702016</v>
      </c>
    </row>
    <row r="39" spans="1:24">
      <c r="A39" s="75" t="s">
        <v>116</v>
      </c>
      <c r="B39" s="65">
        <v>58.8</v>
      </c>
      <c r="C39" s="65">
        <v>58.4</v>
      </c>
      <c r="D39" s="65">
        <v>57.161003493172437</v>
      </c>
      <c r="E39" s="65">
        <v>58.029939013121421</v>
      </c>
      <c r="F39" s="65">
        <v>63.640800390434357</v>
      </c>
      <c r="G39" s="65">
        <v>61.646991073999423</v>
      </c>
      <c r="H39" s="65">
        <v>60.071942446043167</v>
      </c>
      <c r="I39" s="65">
        <v>55.781122389452811</v>
      </c>
      <c r="K39" s="78">
        <f>D39-$B$39</f>
        <v>-1.63899650682756</v>
      </c>
      <c r="L39" s="78">
        <f t="shared" ref="L39:P39" si="22">E39-$B$39</f>
        <v>-0.77006098687857616</v>
      </c>
      <c r="M39" s="78">
        <f t="shared" si="22"/>
        <v>4.8408003904343602</v>
      </c>
      <c r="N39" s="78">
        <f t="shared" si="22"/>
        <v>2.8469910739994262</v>
      </c>
      <c r="O39" s="78">
        <f t="shared" si="22"/>
        <v>1.2719424460431696</v>
      </c>
      <c r="P39" s="78">
        <f t="shared" si="22"/>
        <v>-3.018877610547186</v>
      </c>
      <c r="Q39" s="79"/>
      <c r="R39" s="78">
        <f t="shared" si="20"/>
        <v>0.39999999999999858</v>
      </c>
      <c r="S39" s="91">
        <f>D39-$C$39</f>
        <v>-1.2389965068275615</v>
      </c>
      <c r="T39" s="90">
        <f t="shared" ref="T39:X39" si="23">E39-$C$39</f>
        <v>-0.37006098687857758</v>
      </c>
      <c r="U39" s="90">
        <f t="shared" si="23"/>
        <v>5.2408003904343587</v>
      </c>
      <c r="V39" s="90">
        <f t="shared" si="23"/>
        <v>3.2469910739994248</v>
      </c>
      <c r="W39" s="90">
        <f t="shared" si="23"/>
        <v>1.6719424460431682</v>
      </c>
      <c r="X39" s="91">
        <f t="shared" si="23"/>
        <v>-2.6188776105471874</v>
      </c>
    </row>
    <row r="40" spans="1:24">
      <c r="A40" s="75" t="s">
        <v>13</v>
      </c>
      <c r="B40" s="65">
        <v>72.2</v>
      </c>
      <c r="C40" s="65">
        <v>71.8</v>
      </c>
      <c r="D40" s="65">
        <v>71.374407582938389</v>
      </c>
      <c r="E40" s="65">
        <v>70.090189582182958</v>
      </c>
      <c r="F40" s="65">
        <v>71.428571428571431</v>
      </c>
      <c r="G40" s="65">
        <v>73.973194984868144</v>
      </c>
      <c r="H40" s="65">
        <v>70.22752497225305</v>
      </c>
      <c r="I40" s="65">
        <v>73.326347653976015</v>
      </c>
      <c r="K40" s="78">
        <f>D40-$B$40</f>
        <v>-0.82559241706161401</v>
      </c>
      <c r="L40" s="78">
        <f t="shared" ref="L40:P40" si="24">E40-$B$40</f>
        <v>-2.1098104178170445</v>
      </c>
      <c r="M40" s="78">
        <f t="shared" si="24"/>
        <v>-0.77142857142857224</v>
      </c>
      <c r="N40" s="78">
        <f t="shared" si="24"/>
        <v>1.773194984868141</v>
      </c>
      <c r="O40" s="78">
        <f t="shared" si="24"/>
        <v>-1.9724750277469525</v>
      </c>
      <c r="P40" s="78">
        <f t="shared" si="24"/>
        <v>1.126347653976012</v>
      </c>
      <c r="Q40" s="79"/>
      <c r="R40" s="78">
        <f t="shared" si="20"/>
        <v>0.40000000000000568</v>
      </c>
      <c r="S40" s="90">
        <f>D40-$C$40</f>
        <v>-0.42559241706160833</v>
      </c>
      <c r="T40" s="91">
        <f t="shared" ref="T40:X40" si="25">E40-$C$40</f>
        <v>-1.7098104178170388</v>
      </c>
      <c r="U40" s="90">
        <f t="shared" si="25"/>
        <v>-0.37142857142856656</v>
      </c>
      <c r="V40" s="90">
        <f t="shared" si="25"/>
        <v>2.1731949848681467</v>
      </c>
      <c r="W40" s="91">
        <f t="shared" si="25"/>
        <v>-1.5724750277469468</v>
      </c>
      <c r="X40" s="90">
        <f t="shared" si="25"/>
        <v>1.5263476539760177</v>
      </c>
    </row>
    <row r="41" spans="1:24">
      <c r="A41" s="75" t="s">
        <v>115</v>
      </c>
      <c r="B41" s="65">
        <v>75.599999999999994</v>
      </c>
      <c r="C41" s="65">
        <v>75.900000000000006</v>
      </c>
      <c r="D41" s="65">
        <v>76.106194690265482</v>
      </c>
      <c r="E41" s="65">
        <v>74.139517761825886</v>
      </c>
      <c r="F41" s="65">
        <v>76.20203982515784</v>
      </c>
      <c r="G41" s="65">
        <v>76.279002738146701</v>
      </c>
      <c r="H41" s="65">
        <v>76.004433361041833</v>
      </c>
      <c r="I41" s="65">
        <v>75.349162011173192</v>
      </c>
      <c r="K41" s="78">
        <f>D41-$B$41</f>
        <v>0.50619469026548813</v>
      </c>
      <c r="L41" s="78">
        <f t="shared" ref="L41:P41" si="26">E41-$B$41</f>
        <v>-1.4604822381741087</v>
      </c>
      <c r="M41" s="78">
        <f t="shared" si="26"/>
        <v>0.6020398251578456</v>
      </c>
      <c r="N41" s="78">
        <f t="shared" si="26"/>
        <v>0.67900273814670697</v>
      </c>
      <c r="O41" s="78">
        <f t="shared" si="26"/>
        <v>0.40443336104183913</v>
      </c>
      <c r="P41" s="78">
        <f t="shared" si="26"/>
        <v>-0.25083798882680242</v>
      </c>
      <c r="Q41" s="79"/>
      <c r="R41" s="78">
        <f t="shared" si="20"/>
        <v>-0.30000000000001137</v>
      </c>
      <c r="S41" s="90">
        <f>D41-$C$41</f>
        <v>0.20619469026547677</v>
      </c>
      <c r="T41" s="91">
        <f t="shared" ref="T41:X41" si="27">E41-$C$41</f>
        <v>-1.7604822381741201</v>
      </c>
      <c r="U41" s="90">
        <f t="shared" si="27"/>
        <v>0.30203982515783423</v>
      </c>
      <c r="V41" s="90">
        <f t="shared" si="27"/>
        <v>0.37900273814669561</v>
      </c>
      <c r="W41" s="90">
        <f t="shared" si="27"/>
        <v>0.10443336104182777</v>
      </c>
      <c r="X41" s="90">
        <f t="shared" si="27"/>
        <v>-0.55083798882681378</v>
      </c>
    </row>
    <row r="42" spans="1:24">
      <c r="A42" s="75" t="s">
        <v>14</v>
      </c>
      <c r="B42" s="65">
        <v>75.7</v>
      </c>
      <c r="C42" s="65">
        <v>74.7</v>
      </c>
      <c r="D42" s="65">
        <v>74.777636594663278</v>
      </c>
      <c r="E42" s="65">
        <v>73.254525304765423</v>
      </c>
      <c r="F42" s="65">
        <v>76.16023448949683</v>
      </c>
      <c r="G42" s="65">
        <v>76.980697205416305</v>
      </c>
      <c r="H42" s="65">
        <v>74.147963424771405</v>
      </c>
      <c r="I42" s="65">
        <v>77.204853009799351</v>
      </c>
      <c r="K42" s="78">
        <f>D42-$B$42</f>
        <v>-0.9223634053367249</v>
      </c>
      <c r="L42" s="78">
        <f t="shared" ref="L42:P42" si="28">E42-$B$42</f>
        <v>-2.4454746952345801</v>
      </c>
      <c r="M42" s="78">
        <f t="shared" si="28"/>
        <v>0.46023448949682688</v>
      </c>
      <c r="N42" s="78">
        <f t="shared" si="28"/>
        <v>1.2806972054163026</v>
      </c>
      <c r="O42" s="78">
        <f t="shared" si="28"/>
        <v>-1.5520365752285983</v>
      </c>
      <c r="P42" s="78">
        <f t="shared" si="28"/>
        <v>1.5048530097993478</v>
      </c>
      <c r="Q42" s="79"/>
      <c r="R42" s="78">
        <f t="shared" si="20"/>
        <v>1</v>
      </c>
      <c r="S42" s="90">
        <f>D42-$C$42</f>
        <v>7.7636594663275105E-2</v>
      </c>
      <c r="T42" s="91">
        <f t="shared" ref="T42:X42" si="29">E42-$C$42</f>
        <v>-1.4454746952345801</v>
      </c>
      <c r="U42" s="90">
        <f t="shared" si="29"/>
        <v>1.4602344894968269</v>
      </c>
      <c r="V42" s="90">
        <f t="shared" si="29"/>
        <v>2.2806972054163026</v>
      </c>
      <c r="W42" s="90">
        <f t="shared" si="29"/>
        <v>-0.55203657522859828</v>
      </c>
      <c r="X42" s="90">
        <f t="shared" si="29"/>
        <v>2.5048530097993478</v>
      </c>
    </row>
    <row r="43" spans="1:24">
      <c r="A43" s="75" t="s">
        <v>12</v>
      </c>
      <c r="B43" s="65">
        <v>82.8</v>
      </c>
      <c r="C43" s="65">
        <v>82.7</v>
      </c>
      <c r="D43" s="65">
        <v>84.112444725205307</v>
      </c>
      <c r="E43" s="65">
        <v>81.325966850828735</v>
      </c>
      <c r="F43" s="65">
        <v>82.48423095584667</v>
      </c>
      <c r="G43" s="65">
        <v>84.207492795389044</v>
      </c>
      <c r="H43" s="65">
        <v>82.714681440443215</v>
      </c>
      <c r="I43" s="65">
        <v>82.356361944638294</v>
      </c>
      <c r="K43" s="78">
        <f>D43-$B$43</f>
        <v>1.3124447252053102</v>
      </c>
      <c r="L43" s="78">
        <f t="shared" ref="L43:P43" si="30">E43-$B$43</f>
        <v>-1.4740331491712624</v>
      </c>
      <c r="M43" s="78">
        <f t="shared" si="30"/>
        <v>-0.31576904415332763</v>
      </c>
      <c r="N43" s="78">
        <f t="shared" si="30"/>
        <v>1.4074927953890466</v>
      </c>
      <c r="O43" s="78">
        <f t="shared" si="30"/>
        <v>-8.5318559556782247E-2</v>
      </c>
      <c r="P43" s="78">
        <f t="shared" si="30"/>
        <v>-0.44363805536170275</v>
      </c>
      <c r="Q43" s="79"/>
      <c r="R43" s="78">
        <f t="shared" si="20"/>
        <v>9.9999999999994316E-2</v>
      </c>
      <c r="S43" s="90">
        <f>D43-$C$43</f>
        <v>1.4124447252053045</v>
      </c>
      <c r="T43" s="91">
        <f t="shared" ref="T43:X43" si="31">E43-$C$43</f>
        <v>-1.3740331491712681</v>
      </c>
      <c r="U43" s="90">
        <f t="shared" si="31"/>
        <v>-0.21576904415333331</v>
      </c>
      <c r="V43" s="90">
        <f t="shared" si="31"/>
        <v>1.5074927953890409</v>
      </c>
      <c r="W43" s="90">
        <f t="shared" si="31"/>
        <v>1.4681440443212068E-2</v>
      </c>
      <c r="X43" s="90">
        <f t="shared" si="31"/>
        <v>-0.34363805536170844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40"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27</v>
      </c>
      <c r="L3" s="81" t="s">
        <v>107</v>
      </c>
      <c r="M3">
        <v>2019</v>
      </c>
      <c r="N3" s="17">
        <v>8.5232594442709964</v>
      </c>
      <c r="O3" s="17">
        <v>19.388073680924133</v>
      </c>
      <c r="P3" s="17">
        <v>72.088666874804872</v>
      </c>
    </row>
    <row r="4" spans="1:21">
      <c r="A4" s="24"/>
      <c r="M4">
        <v>2020</v>
      </c>
      <c r="N4" s="17">
        <v>13.076437144662034</v>
      </c>
      <c r="O4" s="17">
        <v>19.804169298799749</v>
      </c>
      <c r="P4" s="17">
        <v>67.119393556538228</v>
      </c>
      <c r="Q4" s="17">
        <f>P4-P3</f>
        <v>-4.9692733182666444</v>
      </c>
    </row>
    <row r="5" spans="1:21">
      <c r="N5" s="80"/>
      <c r="O5" s="80"/>
      <c r="P5" s="80"/>
    </row>
    <row r="6" spans="1:21">
      <c r="L6" s="81" t="s">
        <v>106</v>
      </c>
      <c r="M6">
        <v>2019</v>
      </c>
      <c r="N6" s="84">
        <v>8.0187207488299528</v>
      </c>
      <c r="O6" s="85">
        <v>18.252730109204368</v>
      </c>
      <c r="P6" s="86">
        <v>73.728549141965686</v>
      </c>
    </row>
    <row r="7" spans="1:21">
      <c r="M7">
        <v>2020</v>
      </c>
      <c r="N7" s="17">
        <v>11.822194199243381</v>
      </c>
      <c r="O7" s="17">
        <v>18.852459016393443</v>
      </c>
      <c r="P7" s="17">
        <v>69.325346784363177</v>
      </c>
      <c r="Q7" s="17">
        <f>P7-P6</f>
        <v>-4.4032023576025097</v>
      </c>
      <c r="S7" s="17"/>
      <c r="T7" s="17"/>
      <c r="U7" s="17"/>
    </row>
    <row r="8" spans="1:21">
      <c r="N8" s="80"/>
      <c r="O8" s="80"/>
      <c r="P8" s="80"/>
      <c r="S8" s="17"/>
      <c r="T8" s="17"/>
      <c r="U8" s="17"/>
    </row>
    <row r="9" spans="1:21">
      <c r="L9" s="81" t="s">
        <v>110</v>
      </c>
      <c r="M9">
        <v>2019</v>
      </c>
      <c r="N9" s="87">
        <v>9</v>
      </c>
      <c r="O9" s="88">
        <v>14.499999999999998</v>
      </c>
      <c r="P9" s="87">
        <v>76.5</v>
      </c>
      <c r="S9" s="17"/>
      <c r="T9" s="17"/>
      <c r="U9" s="17"/>
    </row>
    <row r="10" spans="1:21">
      <c r="M10">
        <v>2020</v>
      </c>
      <c r="N10" s="17">
        <v>12.831858407079647</v>
      </c>
      <c r="O10" s="17">
        <v>13.685208596713021</v>
      </c>
      <c r="P10" s="17">
        <v>73.482932996207325</v>
      </c>
      <c r="Q10" s="17">
        <f>P10-P9</f>
        <v>-3.0170670037926755</v>
      </c>
      <c r="S10" s="17"/>
      <c r="T10" s="17"/>
      <c r="U10" s="17"/>
    </row>
    <row r="11" spans="1:21">
      <c r="N11" s="80"/>
      <c r="O11" s="80"/>
      <c r="P11" s="80"/>
      <c r="S11" s="17"/>
      <c r="T11" s="17"/>
      <c r="U11" s="17"/>
    </row>
    <row r="12" spans="1:21">
      <c r="L12" s="81" t="s">
        <v>4</v>
      </c>
      <c r="M12">
        <v>2019</v>
      </c>
      <c r="N12" s="84">
        <v>3.8377535101404057</v>
      </c>
      <c r="O12" s="85">
        <v>15.600624024960998</v>
      </c>
      <c r="P12" s="86">
        <v>80.561622464898591</v>
      </c>
      <c r="S12" s="17"/>
      <c r="T12" s="17"/>
      <c r="U12" s="17"/>
    </row>
    <row r="13" spans="1:21">
      <c r="M13">
        <v>2020</v>
      </c>
      <c r="N13" s="17">
        <v>4.1217501585288518</v>
      </c>
      <c r="O13" s="17">
        <v>15.567533291058972</v>
      </c>
      <c r="P13" s="17">
        <v>80.310716550412181</v>
      </c>
      <c r="Q13" s="17">
        <f>P13-P12</f>
        <v>-0.25090591448640964</v>
      </c>
      <c r="S13" s="17"/>
      <c r="T13" s="17"/>
      <c r="U13" s="17"/>
    </row>
    <row r="14" spans="1:21">
      <c r="N14" s="80"/>
      <c r="O14" s="80"/>
      <c r="P14" s="80"/>
    </row>
    <row r="15" spans="1:21">
      <c r="L15" s="81" t="s">
        <v>104</v>
      </c>
      <c r="M15">
        <v>2019</v>
      </c>
      <c r="N15" s="84">
        <v>6.1173533083645442</v>
      </c>
      <c r="O15" s="85">
        <v>10.237203495630462</v>
      </c>
      <c r="P15" s="86">
        <v>83.645443196005004</v>
      </c>
    </row>
    <row r="16" spans="1:21">
      <c r="M16">
        <v>2020</v>
      </c>
      <c r="N16" s="17">
        <v>7.7069457659372027</v>
      </c>
      <c r="O16" s="17">
        <v>11.100539169045353</v>
      </c>
      <c r="P16" s="17">
        <v>81.192515065017446</v>
      </c>
      <c r="Q16" s="17">
        <f>P16-P15</f>
        <v>-2.4529281309875586</v>
      </c>
    </row>
    <row r="17" spans="12:17">
      <c r="N17" s="80"/>
      <c r="O17" s="80"/>
      <c r="P17" s="80"/>
    </row>
    <row r="18" spans="12:17">
      <c r="L18" s="81" t="s">
        <v>5</v>
      </c>
      <c r="M18">
        <v>2019</v>
      </c>
      <c r="N18" s="17">
        <v>1.811367895065584</v>
      </c>
      <c r="O18" s="17">
        <v>12.92941911305434</v>
      </c>
      <c r="P18" s="17">
        <v>85.259212991880077</v>
      </c>
    </row>
    <row r="19" spans="12:17">
      <c r="M19">
        <v>2020</v>
      </c>
      <c r="N19" s="17">
        <v>1.6756244072083464</v>
      </c>
      <c r="O19" s="17">
        <v>12.140373063547266</v>
      </c>
      <c r="P19" s="17">
        <v>86.184002529244381</v>
      </c>
      <c r="Q19" s="17">
        <f>P19-P18</f>
        <v>0.92478953736430469</v>
      </c>
    </row>
    <row r="20" spans="12:17">
      <c r="N20" s="80"/>
      <c r="O20" s="80"/>
      <c r="P20" s="80"/>
    </row>
    <row r="21" spans="12:17">
      <c r="L21" s="81" t="s">
        <v>109</v>
      </c>
      <c r="M21">
        <v>2019</v>
      </c>
      <c r="N21" s="17">
        <v>5.9319388073680921</v>
      </c>
      <c r="O21" s="17">
        <v>8.4608179831408066</v>
      </c>
      <c r="P21" s="17">
        <v>85.607243209491102</v>
      </c>
    </row>
    <row r="22" spans="12:17">
      <c r="M22">
        <v>2020</v>
      </c>
      <c r="N22" s="17">
        <v>7.9682539682539684</v>
      </c>
      <c r="O22" s="17">
        <v>8.6349206349206362</v>
      </c>
      <c r="P22" s="17">
        <v>83.396825396825392</v>
      </c>
      <c r="Q22" s="17">
        <f>P22-P21</f>
        <v>-2.2104178126657104</v>
      </c>
    </row>
    <row r="23" spans="12:17">
      <c r="N23" s="80"/>
      <c r="O23" s="80"/>
      <c r="P23" s="80"/>
    </row>
    <row r="24" spans="12:17">
      <c r="L24" s="81" t="s">
        <v>105</v>
      </c>
      <c r="M24">
        <v>2019</v>
      </c>
      <c r="N24" s="17">
        <v>3.9776258545680543</v>
      </c>
      <c r="O24" s="17">
        <v>10.379117464263517</v>
      </c>
      <c r="P24" s="17">
        <v>85.643256681168424</v>
      </c>
    </row>
    <row r="25" spans="12:17">
      <c r="M25">
        <v>2020</v>
      </c>
      <c r="N25" s="17">
        <v>4.6240956275558354</v>
      </c>
      <c r="O25" s="17">
        <v>11.796162315193456</v>
      </c>
      <c r="P25" s="17">
        <v>83.579742057250712</v>
      </c>
      <c r="Q25" s="17">
        <f>P25-P24</f>
        <v>-2.0635146239177118</v>
      </c>
    </row>
    <row r="36" spans="1:21">
      <c r="A36" s="130" t="s">
        <v>67</v>
      </c>
      <c r="B36" s="131"/>
      <c r="C36" s="131"/>
      <c r="D36" s="131"/>
      <c r="E36" s="131"/>
      <c r="F36" s="131"/>
      <c r="G36" s="131"/>
    </row>
    <row r="37" spans="1:21">
      <c r="A37" s="23" t="s">
        <v>128</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20.47855811062772</v>
      </c>
      <c r="O43" s="17">
        <v>35.922933499067746</v>
      </c>
      <c r="P43" s="17">
        <v>43.598508390304538</v>
      </c>
    </row>
    <row r="44" spans="1:21">
      <c r="D44" s="8"/>
      <c r="E44" s="9"/>
      <c r="F44" s="10"/>
      <c r="G44" s="11"/>
      <c r="M44">
        <v>2020</v>
      </c>
      <c r="N44" s="17">
        <v>19.40251572327044</v>
      </c>
      <c r="O44" s="17">
        <v>35.314465408805027</v>
      </c>
      <c r="P44" s="17">
        <v>45.283018867924532</v>
      </c>
      <c r="Q44" s="17">
        <f>P44-P43</f>
        <v>1.6845104776199946</v>
      </c>
      <c r="S44" s="17"/>
      <c r="T44" s="17"/>
      <c r="U44" s="17"/>
    </row>
    <row r="45" spans="1:21">
      <c r="D45" s="12"/>
      <c r="E45" s="13"/>
      <c r="F45" s="14"/>
      <c r="G45" s="13"/>
      <c r="S45" s="17"/>
      <c r="T45" s="17"/>
      <c r="U45" s="17"/>
    </row>
    <row r="46" spans="1:21">
      <c r="D46" s="8"/>
      <c r="E46" s="9"/>
      <c r="F46" s="10"/>
      <c r="G46" s="11"/>
      <c r="L46" s="83" t="s">
        <v>10</v>
      </c>
      <c r="M46">
        <v>2019</v>
      </c>
      <c r="N46" s="17">
        <v>16.182442986566699</v>
      </c>
      <c r="O46" s="17">
        <v>25.960637300843487</v>
      </c>
      <c r="P46" s="17">
        <v>57.856919712589814</v>
      </c>
      <c r="S46" s="17"/>
      <c r="T46" s="17"/>
      <c r="U46" s="17"/>
    </row>
    <row r="47" spans="1:21">
      <c r="D47" s="8"/>
      <c r="E47" s="9"/>
      <c r="F47" s="10"/>
      <c r="G47" s="11"/>
      <c r="M47">
        <v>2020</v>
      </c>
      <c r="N47" s="22">
        <v>15.644753476611884</v>
      </c>
      <c r="O47" s="22">
        <v>25.094816687737044</v>
      </c>
      <c r="P47" s="22">
        <v>59.260429835651074</v>
      </c>
      <c r="Q47" s="17">
        <f>P47-P46</f>
        <v>1.4035101230612597</v>
      </c>
      <c r="S47" s="17"/>
      <c r="T47" s="17"/>
      <c r="U47" s="17"/>
    </row>
    <row r="48" spans="1:21">
      <c r="D48" s="8"/>
      <c r="E48" s="9"/>
      <c r="F48" s="10"/>
      <c r="G48" s="11"/>
      <c r="S48" s="17"/>
      <c r="T48" s="17"/>
      <c r="U48" s="17"/>
    </row>
    <row r="49" spans="4:21">
      <c r="D49" s="8"/>
      <c r="E49" s="9"/>
      <c r="F49" s="10"/>
      <c r="G49" s="11"/>
      <c r="L49" s="83" t="s">
        <v>116</v>
      </c>
      <c r="M49">
        <v>2019</v>
      </c>
      <c r="N49" s="17">
        <v>10.375</v>
      </c>
      <c r="O49" s="17">
        <v>30.593749999999996</v>
      </c>
      <c r="P49" s="17">
        <v>59.03125</v>
      </c>
      <c r="S49" s="17"/>
      <c r="T49" s="17"/>
      <c r="U49" s="17"/>
    </row>
    <row r="50" spans="4:21">
      <c r="D50" s="8"/>
      <c r="E50" s="9"/>
      <c r="F50" s="10"/>
      <c r="G50" s="11"/>
      <c r="M50">
        <v>2020</v>
      </c>
      <c r="N50" s="22">
        <v>12.194347411876787</v>
      </c>
      <c r="O50" s="22">
        <v>30.644649094950775</v>
      </c>
      <c r="P50" s="22">
        <v>57.161003493172437</v>
      </c>
      <c r="Q50" s="17">
        <f>P50-P49</f>
        <v>-1.8702465068275629</v>
      </c>
      <c r="S50" s="17"/>
      <c r="T50" s="17"/>
      <c r="U50" s="17"/>
    </row>
    <row r="52" spans="4:21">
      <c r="L52" s="83" t="s">
        <v>13</v>
      </c>
      <c r="M52">
        <v>2019</v>
      </c>
      <c r="N52" s="17">
        <v>10.118675827607746</v>
      </c>
      <c r="O52" s="17">
        <v>15.833853841349157</v>
      </c>
      <c r="P52" s="17">
        <v>74.047470331043101</v>
      </c>
    </row>
    <row r="53" spans="4:21">
      <c r="M53">
        <v>2020</v>
      </c>
      <c r="N53" s="22">
        <v>11.248025276461297</v>
      </c>
      <c r="O53" s="22">
        <v>17.377567140600316</v>
      </c>
      <c r="P53" s="22">
        <v>71.374407582938389</v>
      </c>
      <c r="Q53" s="17">
        <f>P53-P52</f>
        <v>-2.6730627481047122</v>
      </c>
    </row>
    <row r="55" spans="4:21">
      <c r="L55" s="83" t="s">
        <v>115</v>
      </c>
      <c r="M55">
        <v>2019</v>
      </c>
      <c r="N55" s="17">
        <v>6.8664169787765292</v>
      </c>
      <c r="O55" s="17">
        <v>18.071161048689138</v>
      </c>
      <c r="P55" s="17">
        <v>75.062421972534338</v>
      </c>
    </row>
    <row r="56" spans="4:21">
      <c r="M56">
        <v>2020</v>
      </c>
      <c r="N56" s="17">
        <v>6.4159292035398234</v>
      </c>
      <c r="O56" s="17">
        <v>17.477876106194689</v>
      </c>
      <c r="P56" s="17">
        <v>76.106194690265482</v>
      </c>
      <c r="Q56" s="17">
        <f>P56-P55</f>
        <v>1.0437727177311444</v>
      </c>
    </row>
    <row r="58" spans="4:21">
      <c r="L58" s="83" t="s">
        <v>14</v>
      </c>
      <c r="M58">
        <v>2019</v>
      </c>
      <c r="N58" s="17">
        <v>5.9025608994378507</v>
      </c>
      <c r="O58" s="17">
        <v>18.519675202998126</v>
      </c>
      <c r="P58" s="17">
        <v>75.577763897564026</v>
      </c>
    </row>
    <row r="59" spans="4:21">
      <c r="M59">
        <v>2020</v>
      </c>
      <c r="N59" s="17">
        <v>7.2109275730622615</v>
      </c>
      <c r="O59" s="17">
        <v>18.011435832274461</v>
      </c>
      <c r="P59" s="17">
        <v>74.777636594663278</v>
      </c>
      <c r="Q59" s="17">
        <f>P59-P58</f>
        <v>-0.80012730290074785</v>
      </c>
    </row>
    <row r="61" spans="4:21">
      <c r="L61" s="83" t="s">
        <v>12</v>
      </c>
      <c r="M61">
        <v>2019</v>
      </c>
      <c r="N61" s="17">
        <v>4.25</v>
      </c>
      <c r="O61" s="17">
        <v>14.531250000000002</v>
      </c>
      <c r="P61" s="17">
        <v>81.21875</v>
      </c>
    </row>
    <row r="62" spans="4:21">
      <c r="M62">
        <v>2020</v>
      </c>
      <c r="N62" s="17">
        <v>2.4320909665192674</v>
      </c>
      <c r="O62" s="17">
        <v>13.455464308275427</v>
      </c>
      <c r="P62" s="17">
        <v>84.112444725205307</v>
      </c>
      <c r="Q62" s="17">
        <f>P62-P61</f>
        <v>2.8936947252053073</v>
      </c>
    </row>
    <row r="64" spans="4:21">
      <c r="L64" s="82" t="s">
        <v>157</v>
      </c>
      <c r="M64">
        <v>2020</v>
      </c>
      <c r="N64" s="17">
        <v>23.069590085795998</v>
      </c>
      <c r="O64" s="17">
        <v>20.591039084842709</v>
      </c>
      <c r="P64" s="17">
        <v>56.3393708293613</v>
      </c>
    </row>
    <row r="65" spans="1:16">
      <c r="L65" s="82" t="s">
        <v>158</v>
      </c>
      <c r="M65">
        <v>2020</v>
      </c>
      <c r="N65" s="17">
        <v>27.232284715602162</v>
      </c>
      <c r="O65" s="17">
        <v>19.510645058786146</v>
      </c>
      <c r="P65" s="17">
        <v>53.257070225611692</v>
      </c>
    </row>
    <row r="66" spans="1:16">
      <c r="A66" s="130" t="s">
        <v>67</v>
      </c>
      <c r="B66" s="131"/>
      <c r="C66" s="131"/>
      <c r="D66" s="131"/>
      <c r="E66" s="131"/>
      <c r="F66" s="131"/>
      <c r="G66" s="131"/>
    </row>
    <row r="67" spans="1:16">
      <c r="A67" s="23" t="s">
        <v>130</v>
      </c>
      <c r="B67" s="23"/>
      <c r="C67" s="23"/>
      <c r="D67" s="23"/>
      <c r="E67" s="23"/>
      <c r="F67" s="23"/>
      <c r="G67" s="23"/>
    </row>
    <row r="68" spans="1:16">
      <c r="A68" t="s">
        <v>129</v>
      </c>
    </row>
    <row r="71" spans="1:16">
      <c r="A71" s="16" t="s">
        <v>114</v>
      </c>
    </row>
  </sheetData>
  <mergeCells count="2">
    <mergeCell ref="A36:G36"/>
    <mergeCell ref="A66:G6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54"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28</v>
      </c>
      <c r="L3" s="81" t="s">
        <v>107</v>
      </c>
      <c r="M3">
        <v>2019</v>
      </c>
      <c r="N3" s="17">
        <v>10.278071101724745</v>
      </c>
      <c r="O3" s="17">
        <v>20.855332629355861</v>
      </c>
      <c r="P3" s="17">
        <v>68.866596268919395</v>
      </c>
    </row>
    <row r="4" spans="1:21">
      <c r="A4" s="24"/>
      <c r="M4">
        <v>2020</v>
      </c>
      <c r="N4" s="17">
        <v>15.052977712824262</v>
      </c>
      <c r="O4" s="17">
        <v>21.684325904274754</v>
      </c>
      <c r="P4" s="17">
        <v>63.262696382900984</v>
      </c>
      <c r="Q4" s="17">
        <f>P4-P3</f>
        <v>-5.6038998860184108</v>
      </c>
    </row>
    <row r="5" spans="1:21">
      <c r="N5" s="80"/>
      <c r="O5" s="80"/>
      <c r="P5" s="80"/>
    </row>
    <row r="6" spans="1:21">
      <c r="L6" s="81" t="s">
        <v>106</v>
      </c>
      <c r="M6">
        <v>2019</v>
      </c>
      <c r="N6" s="84">
        <v>9.3832366895097525</v>
      </c>
      <c r="O6" s="85">
        <v>19.996485679142506</v>
      </c>
      <c r="P6" s="86">
        <v>70.620277631347733</v>
      </c>
    </row>
    <row r="7" spans="1:21">
      <c r="M7">
        <v>2020</v>
      </c>
      <c r="N7" s="17">
        <v>13.81758601856909</v>
      </c>
      <c r="O7" s="17">
        <v>21.663935918441656</v>
      </c>
      <c r="P7" s="17">
        <v>64.51847806298926</v>
      </c>
      <c r="Q7" s="17">
        <f>P7-P6</f>
        <v>-6.1017995683584729</v>
      </c>
      <c r="S7" s="17"/>
      <c r="T7" s="17"/>
      <c r="U7" s="17"/>
    </row>
    <row r="8" spans="1:21">
      <c r="N8" s="80"/>
      <c r="O8" s="80"/>
      <c r="P8" s="80"/>
      <c r="S8" s="17"/>
      <c r="T8" s="17"/>
      <c r="U8" s="17"/>
    </row>
    <row r="9" spans="1:21">
      <c r="L9" s="81" t="s">
        <v>110</v>
      </c>
      <c r="M9">
        <v>2019</v>
      </c>
      <c r="N9" s="87">
        <v>10.757816640169581</v>
      </c>
      <c r="O9" s="88">
        <v>14.944356120826709</v>
      </c>
      <c r="P9" s="87">
        <v>74.297827239003709</v>
      </c>
      <c r="S9" s="17"/>
      <c r="T9" s="17"/>
      <c r="U9" s="17"/>
    </row>
    <row r="10" spans="1:21">
      <c r="M10">
        <v>2020</v>
      </c>
      <c r="N10" s="17">
        <v>13.680721782360521</v>
      </c>
      <c r="O10" s="17">
        <v>16.166451850487938</v>
      </c>
      <c r="P10" s="17">
        <v>70.152826367151533</v>
      </c>
      <c r="Q10" s="17">
        <f>P10-P9</f>
        <v>-4.1450008718521758</v>
      </c>
      <c r="S10" s="17"/>
      <c r="T10" s="17"/>
      <c r="U10" s="17"/>
    </row>
    <row r="11" spans="1:21">
      <c r="N11" s="80"/>
      <c r="O11" s="80"/>
      <c r="P11" s="80"/>
      <c r="S11" s="17"/>
      <c r="T11" s="17"/>
      <c r="U11" s="17"/>
    </row>
    <row r="12" spans="1:21">
      <c r="L12" s="81" t="s">
        <v>4</v>
      </c>
      <c r="M12">
        <v>2019</v>
      </c>
      <c r="N12" s="84">
        <v>5.1250440295878832</v>
      </c>
      <c r="O12" s="85">
        <v>19.073617470940469</v>
      </c>
      <c r="P12" s="86">
        <v>75.801338499471655</v>
      </c>
      <c r="S12" s="17"/>
      <c r="T12" s="17"/>
      <c r="U12" s="17"/>
    </row>
    <row r="13" spans="1:21">
      <c r="M13">
        <v>2020</v>
      </c>
      <c r="N13" s="17">
        <v>5.6642066420664205</v>
      </c>
      <c r="O13" s="17">
        <v>19.594095940959409</v>
      </c>
      <c r="P13" s="17">
        <v>74.741697416974176</v>
      </c>
      <c r="Q13" s="17">
        <f>P13-P12</f>
        <v>-1.0596410824974782</v>
      </c>
      <c r="S13" s="17"/>
      <c r="T13" s="17"/>
      <c r="U13" s="17"/>
    </row>
    <row r="14" spans="1:21">
      <c r="N14" s="80"/>
      <c r="O14" s="80"/>
      <c r="P14" s="80"/>
    </row>
    <row r="15" spans="1:21">
      <c r="L15" s="81" t="s">
        <v>104</v>
      </c>
      <c r="M15">
        <v>2019</v>
      </c>
      <c r="N15" s="84">
        <v>6.0904770286921313</v>
      </c>
      <c r="O15" s="85">
        <v>11.899313501144166</v>
      </c>
      <c r="P15" s="86">
        <v>82.010209470163716</v>
      </c>
    </row>
    <row r="16" spans="1:21">
      <c r="M16">
        <v>2020</v>
      </c>
      <c r="N16" s="17">
        <v>8.9700996677740861</v>
      </c>
      <c r="O16" s="17">
        <v>12.975267626430417</v>
      </c>
      <c r="P16" s="17">
        <v>78.054632705795498</v>
      </c>
      <c r="Q16" s="17">
        <f>P16-P15</f>
        <v>-3.9555767643682174</v>
      </c>
    </row>
    <row r="17" spans="12:17">
      <c r="N17" s="80"/>
      <c r="O17" s="80"/>
      <c r="P17" s="80"/>
    </row>
    <row r="18" spans="12:17">
      <c r="L18" s="81" t="s">
        <v>5</v>
      </c>
      <c r="M18">
        <v>2019</v>
      </c>
      <c r="N18" s="17">
        <v>1.8874581054859765</v>
      </c>
      <c r="O18" s="17">
        <v>14.764508731698712</v>
      </c>
      <c r="P18" s="17">
        <v>83.348033162815312</v>
      </c>
    </row>
    <row r="19" spans="12:17">
      <c r="M19">
        <v>2020</v>
      </c>
      <c r="N19" s="17">
        <v>2.3037228160707706</v>
      </c>
      <c r="O19" s="17">
        <v>13.619609288610393</v>
      </c>
      <c r="P19" s="17">
        <v>84.076667895318835</v>
      </c>
      <c r="Q19" s="17">
        <f>P19-P18</f>
        <v>0.72863473250352229</v>
      </c>
    </row>
    <row r="20" spans="12:17">
      <c r="N20" s="80"/>
      <c r="O20" s="80"/>
      <c r="P20" s="80"/>
    </row>
    <row r="21" spans="12:17">
      <c r="L21" s="81" t="s">
        <v>109</v>
      </c>
      <c r="M21">
        <v>2019</v>
      </c>
      <c r="N21" s="17">
        <v>7.9957731595632273</v>
      </c>
      <c r="O21" s="17">
        <v>9.4047199718210646</v>
      </c>
      <c r="P21" s="17">
        <v>82.59950686861572</v>
      </c>
    </row>
    <row r="22" spans="12:17">
      <c r="M22">
        <v>2020</v>
      </c>
      <c r="N22" s="17">
        <v>9.9280310020298952</v>
      </c>
      <c r="O22" s="17">
        <v>10.629267392507842</v>
      </c>
      <c r="P22" s="17">
        <v>79.442701605462261</v>
      </c>
      <c r="Q22" s="17">
        <f>P22-P21</f>
        <v>-3.1568052631534584</v>
      </c>
    </row>
    <row r="23" spans="12:17">
      <c r="N23" s="80"/>
      <c r="O23" s="80"/>
      <c r="P23" s="80"/>
    </row>
    <row r="24" spans="12:17">
      <c r="L24" s="81" t="s">
        <v>105</v>
      </c>
      <c r="M24">
        <v>2019</v>
      </c>
      <c r="N24" s="17">
        <v>4.9492829660720528</v>
      </c>
      <c r="O24" s="17">
        <v>10.982861140258832</v>
      </c>
      <c r="P24" s="17">
        <v>84.067855893669119</v>
      </c>
    </row>
    <row r="25" spans="12:17">
      <c r="M25">
        <v>2020</v>
      </c>
      <c r="N25" s="17">
        <v>5.674790833030193</v>
      </c>
      <c r="O25" s="17">
        <v>13.586758821389596</v>
      </c>
      <c r="P25" s="17">
        <v>80.738450345580219</v>
      </c>
      <c r="Q25" s="17">
        <f>P25-P24</f>
        <v>-3.3294055480889</v>
      </c>
    </row>
    <row r="36" spans="1:21">
      <c r="A36" s="130" t="s">
        <v>133</v>
      </c>
      <c r="B36" s="131"/>
      <c r="C36" s="131"/>
      <c r="D36" s="131"/>
      <c r="E36" s="131"/>
      <c r="F36" s="131"/>
      <c r="G36" s="131"/>
    </row>
    <row r="37" spans="1:21">
      <c r="A37" s="23" t="s">
        <v>135</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21.561078053902698</v>
      </c>
      <c r="O43" s="17">
        <v>35.929296464823238</v>
      </c>
      <c r="P43" s="17">
        <v>42.509625481274064</v>
      </c>
    </row>
    <row r="44" spans="1:21">
      <c r="D44" s="8"/>
      <c r="E44" s="9"/>
      <c r="F44" s="10"/>
      <c r="G44" s="11"/>
      <c r="M44">
        <v>2020</v>
      </c>
      <c r="N44" s="17">
        <v>20.486741736287687</v>
      </c>
      <c r="O44" s="17">
        <v>36.541954231747184</v>
      </c>
      <c r="P44" s="17">
        <v>42.971304031965133</v>
      </c>
      <c r="Q44" s="17">
        <f>P44-P43</f>
        <v>0.46167855069106878</v>
      </c>
      <c r="S44" s="17"/>
      <c r="T44" s="17"/>
      <c r="U44" s="17"/>
    </row>
    <row r="45" spans="1:21">
      <c r="D45" s="12"/>
      <c r="E45" s="13"/>
      <c r="F45" s="14"/>
      <c r="G45" s="13"/>
      <c r="S45" s="17"/>
      <c r="T45" s="17"/>
      <c r="U45" s="17"/>
    </row>
    <row r="46" spans="1:21">
      <c r="D46" s="8"/>
      <c r="E46" s="9"/>
      <c r="F46" s="10"/>
      <c r="G46" s="11"/>
      <c r="L46" s="83" t="s">
        <v>10</v>
      </c>
      <c r="M46">
        <v>2019</v>
      </c>
      <c r="N46" s="17">
        <v>18.547959724430314</v>
      </c>
      <c r="O46" s="17">
        <v>26.603073661897191</v>
      </c>
      <c r="P46" s="17">
        <v>54.848966613672502</v>
      </c>
      <c r="S46" s="17"/>
      <c r="T46" s="17"/>
      <c r="U46" s="17"/>
    </row>
    <row r="47" spans="1:21">
      <c r="D47" s="8"/>
      <c r="E47" s="9"/>
      <c r="F47" s="10"/>
      <c r="G47" s="11"/>
      <c r="M47">
        <v>2020</v>
      </c>
      <c r="N47" s="17">
        <v>19.679970572006621</v>
      </c>
      <c r="O47" s="17">
        <v>26.761081478756665</v>
      </c>
      <c r="P47" s="17">
        <v>53.55894794923671</v>
      </c>
      <c r="Q47" s="17">
        <f>P47-P46</f>
        <v>-1.2900186644357916</v>
      </c>
      <c r="S47" s="17"/>
      <c r="T47" s="17"/>
      <c r="U47" s="17"/>
    </row>
    <row r="48" spans="1:21">
      <c r="D48" s="8"/>
      <c r="E48" s="9"/>
      <c r="F48" s="10"/>
      <c r="G48" s="11"/>
      <c r="S48" s="17"/>
      <c r="T48" s="17"/>
      <c r="U48" s="17"/>
    </row>
    <row r="49" spans="4:21">
      <c r="D49" s="8"/>
      <c r="E49" s="9"/>
      <c r="F49" s="10"/>
      <c r="G49" s="11"/>
      <c r="L49" s="83" t="s">
        <v>116</v>
      </c>
      <c r="M49">
        <v>2019</v>
      </c>
      <c r="N49" s="17">
        <v>10.735060814383923</v>
      </c>
      <c r="O49" s="17">
        <v>29.807861801515951</v>
      </c>
      <c r="P49" s="17">
        <v>59.457077384100124</v>
      </c>
      <c r="S49" s="17"/>
      <c r="T49" s="17"/>
      <c r="U49" s="17"/>
    </row>
    <row r="50" spans="4:21">
      <c r="D50" s="8"/>
      <c r="E50" s="9"/>
      <c r="F50" s="10"/>
      <c r="G50" s="11"/>
      <c r="M50">
        <v>2020</v>
      </c>
      <c r="N50" s="22">
        <v>12.03104786545925</v>
      </c>
      <c r="O50" s="22">
        <v>29.939013121419332</v>
      </c>
      <c r="P50" s="22">
        <v>58.029939013121421</v>
      </c>
      <c r="Q50" s="17">
        <f>P50-P49</f>
        <v>-1.4271383709787031</v>
      </c>
      <c r="S50" s="17"/>
      <c r="T50" s="17"/>
      <c r="U50" s="17"/>
    </row>
    <row r="52" spans="4:21">
      <c r="L52" s="83" t="s">
        <v>13</v>
      </c>
      <c r="M52">
        <v>2019</v>
      </c>
      <c r="N52" s="17">
        <v>12.065006182653242</v>
      </c>
      <c r="O52" s="17">
        <v>17.717717717717719</v>
      </c>
      <c r="P52" s="17">
        <v>70.217276099629046</v>
      </c>
    </row>
    <row r="53" spans="4:21">
      <c r="M53">
        <v>2020</v>
      </c>
      <c r="N53" s="17">
        <v>12.074360390207989</v>
      </c>
      <c r="O53" s="17">
        <v>17.835450027609056</v>
      </c>
      <c r="P53" s="17">
        <v>70.090189582182958</v>
      </c>
      <c r="Q53" s="17">
        <f>P53-P52</f>
        <v>-0.12708651744608801</v>
      </c>
    </row>
    <row r="55" spans="4:21">
      <c r="L55" s="83" t="s">
        <v>115</v>
      </c>
      <c r="M55">
        <v>2019</v>
      </c>
      <c r="N55" s="17">
        <v>7.1126014825273556</v>
      </c>
      <c r="O55" s="17">
        <v>18.196258383339217</v>
      </c>
      <c r="P55" s="17">
        <v>74.691140134133434</v>
      </c>
    </row>
    <row r="56" spans="4:21">
      <c r="M56">
        <v>2020</v>
      </c>
      <c r="N56" s="17">
        <v>7.5648812810601873</v>
      </c>
      <c r="O56" s="17">
        <v>18.295600957113933</v>
      </c>
      <c r="P56" s="17">
        <v>74.139517761825886</v>
      </c>
      <c r="Q56" s="17">
        <f>P56-P55</f>
        <v>-0.5516223723075484</v>
      </c>
    </row>
    <row r="58" spans="4:21">
      <c r="L58" s="83" t="s">
        <v>14</v>
      </c>
      <c r="M58">
        <v>2019</v>
      </c>
      <c r="N58" s="17">
        <v>7.7031552970209765</v>
      </c>
      <c r="O58" s="17">
        <v>19.284329279041071</v>
      </c>
      <c r="P58" s="17">
        <v>73.012515423937955</v>
      </c>
    </row>
    <row r="59" spans="4:21">
      <c r="M59">
        <v>2020</v>
      </c>
      <c r="N59" s="17">
        <v>8.0162541558921312</v>
      </c>
      <c r="O59" s="17">
        <v>18.729220539342446</v>
      </c>
      <c r="P59" s="17">
        <v>73.254525304765423</v>
      </c>
      <c r="Q59" s="17">
        <f>P59-P58</f>
        <v>0.24200988082746733</v>
      </c>
    </row>
    <row r="61" spans="4:21">
      <c r="L61" s="83" t="s">
        <v>12</v>
      </c>
      <c r="M61">
        <v>2019</v>
      </c>
      <c r="N61" s="17">
        <v>4.2387848816672555</v>
      </c>
      <c r="O61" s="17">
        <v>17.29070999646768</v>
      </c>
      <c r="P61" s="17">
        <v>78.47050512186506</v>
      </c>
    </row>
    <row r="62" spans="4:21">
      <c r="M62">
        <v>2020</v>
      </c>
      <c r="N62" s="17">
        <v>4.0515653775322287</v>
      </c>
      <c r="O62" s="17">
        <v>14.622467771639041</v>
      </c>
      <c r="P62" s="17">
        <v>81.325966850828735</v>
      </c>
      <c r="Q62" s="17">
        <f>P62-P61</f>
        <v>2.8554617289636752</v>
      </c>
    </row>
    <row r="64" spans="4:21">
      <c r="L64" s="82" t="s">
        <v>157</v>
      </c>
      <c r="M64">
        <v>2020</v>
      </c>
      <c r="N64" s="17">
        <v>24.80118365082301</v>
      </c>
      <c r="O64" s="17">
        <v>21.768078416867024</v>
      </c>
      <c r="P64" s="17">
        <v>53.430737932309967</v>
      </c>
    </row>
    <row r="65" spans="1:16">
      <c r="L65" s="82" t="s">
        <v>158</v>
      </c>
      <c r="M65">
        <v>2020</v>
      </c>
      <c r="N65" s="17">
        <v>28.278157943406697</v>
      </c>
      <c r="O65" s="17">
        <v>18.938413168115407</v>
      </c>
      <c r="P65" s="17">
        <v>52.7834288884779</v>
      </c>
    </row>
    <row r="66" spans="1:16">
      <c r="A66" s="130" t="s">
        <v>68</v>
      </c>
      <c r="B66" s="131"/>
      <c r="C66" s="131"/>
      <c r="D66" s="131"/>
      <c r="E66" s="131"/>
      <c r="F66" s="131"/>
      <c r="G66" s="131"/>
    </row>
    <row r="67" spans="1:16">
      <c r="A67" s="23" t="s">
        <v>134</v>
      </c>
      <c r="B67" s="23"/>
      <c r="C67" s="23"/>
      <c r="D67" s="23"/>
      <c r="E67" s="23"/>
      <c r="F67" s="23"/>
      <c r="G67" s="23"/>
    </row>
    <row r="68" spans="1:16">
      <c r="A68" t="s">
        <v>129</v>
      </c>
    </row>
    <row r="71" spans="1:16">
      <c r="A71" s="16" t="s">
        <v>114</v>
      </c>
    </row>
  </sheetData>
  <mergeCells count="2">
    <mergeCell ref="A36:G36"/>
    <mergeCell ref="A66:G6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38"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29</v>
      </c>
      <c r="L3" s="81" t="s">
        <v>107</v>
      </c>
      <c r="M3">
        <v>2019</v>
      </c>
      <c r="N3" s="17">
        <v>6.6119691119691124</v>
      </c>
      <c r="O3" s="17">
        <v>19.691119691119692</v>
      </c>
      <c r="P3" s="17">
        <v>73.696911196911202</v>
      </c>
    </row>
    <row r="4" spans="1:21">
      <c r="A4" s="24"/>
      <c r="M4">
        <v>2020</v>
      </c>
      <c r="N4" s="17">
        <v>10.615608337372757</v>
      </c>
      <c r="O4" s="17">
        <v>21.27968977217644</v>
      </c>
      <c r="P4" s="17">
        <v>68.104701890450798</v>
      </c>
      <c r="Q4" s="17">
        <f>P4-P3</f>
        <v>-5.5922093064604042</v>
      </c>
    </row>
    <row r="5" spans="1:21">
      <c r="N5" s="80"/>
      <c r="O5" s="80"/>
      <c r="P5" s="80"/>
    </row>
    <row r="6" spans="1:21">
      <c r="L6" s="81" t="s">
        <v>106</v>
      </c>
      <c r="M6">
        <v>2019</v>
      </c>
      <c r="N6" s="84">
        <v>6.4299424184261031</v>
      </c>
      <c r="O6" s="85">
        <v>18.09021113243762</v>
      </c>
      <c r="P6" s="86">
        <v>75.479846449136275</v>
      </c>
    </row>
    <row r="7" spans="1:21">
      <c r="M7">
        <v>2020</v>
      </c>
      <c r="N7" s="17">
        <v>9.4594594594594597</v>
      </c>
      <c r="O7" s="17">
        <v>21.235521235521233</v>
      </c>
      <c r="P7" s="17">
        <v>69.3050193050193</v>
      </c>
      <c r="Q7" s="17">
        <f>P7-P6</f>
        <v>-6.1748271441169749</v>
      </c>
      <c r="S7" s="17"/>
      <c r="T7" s="17"/>
      <c r="U7" s="17"/>
    </row>
    <row r="8" spans="1:21">
      <c r="N8" s="80"/>
      <c r="O8" s="80"/>
      <c r="P8" s="80"/>
      <c r="S8" s="17"/>
      <c r="T8" s="17"/>
      <c r="U8" s="17"/>
    </row>
    <row r="9" spans="1:21">
      <c r="L9" s="81" t="s">
        <v>110</v>
      </c>
      <c r="M9">
        <v>2019</v>
      </c>
      <c r="N9" s="87">
        <v>6.871696299855838</v>
      </c>
      <c r="O9" s="88">
        <v>12.734262373858721</v>
      </c>
      <c r="P9" s="87">
        <v>80.394041326285432</v>
      </c>
      <c r="S9" s="17"/>
      <c r="T9" s="17"/>
      <c r="U9" s="17"/>
    </row>
    <row r="10" spans="1:21">
      <c r="M10">
        <v>2020</v>
      </c>
      <c r="N10" s="17">
        <v>10.009765625</v>
      </c>
      <c r="O10" s="17">
        <v>13.720703125</v>
      </c>
      <c r="P10" s="17">
        <v>76.26953125</v>
      </c>
      <c r="Q10" s="17">
        <f>P10-P9</f>
        <v>-4.1245100762854321</v>
      </c>
      <c r="S10" s="17"/>
      <c r="T10" s="17"/>
      <c r="U10" s="17"/>
    </row>
    <row r="11" spans="1:21">
      <c r="N11" s="80"/>
      <c r="O11" s="80"/>
      <c r="P11" s="80"/>
      <c r="S11" s="17"/>
      <c r="T11" s="17"/>
      <c r="U11" s="17"/>
    </row>
    <row r="12" spans="1:21">
      <c r="L12" s="81" t="s">
        <v>4</v>
      </c>
      <c r="M12">
        <v>2019</v>
      </c>
      <c r="N12" s="84">
        <v>3.3540967896502156</v>
      </c>
      <c r="O12" s="85">
        <v>16.914230953521802</v>
      </c>
      <c r="P12" s="86">
        <v>79.731672256827977</v>
      </c>
      <c r="S12" s="17"/>
      <c r="T12" s="17"/>
      <c r="U12" s="17"/>
    </row>
    <row r="13" spans="1:21">
      <c r="M13">
        <v>2020</v>
      </c>
      <c r="N13" s="17">
        <v>4.3859649122807012</v>
      </c>
      <c r="O13" s="17">
        <v>16.228070175438596</v>
      </c>
      <c r="P13" s="17">
        <v>79.385964912280699</v>
      </c>
      <c r="Q13" s="17">
        <f>P13-P12</f>
        <v>-0.34570734454727869</v>
      </c>
      <c r="S13" s="17"/>
      <c r="T13" s="17"/>
      <c r="U13" s="17"/>
    </row>
    <row r="14" spans="1:21">
      <c r="N14" s="80"/>
      <c r="O14" s="80"/>
      <c r="P14" s="80"/>
    </row>
    <row r="15" spans="1:21">
      <c r="L15" s="81" t="s">
        <v>104</v>
      </c>
      <c r="M15">
        <v>2019</v>
      </c>
      <c r="N15" s="17">
        <v>4.743651173933876</v>
      </c>
      <c r="O15" s="17">
        <v>9.0560613320555809</v>
      </c>
      <c r="P15" s="17">
        <v>86.200287494010539</v>
      </c>
    </row>
    <row r="16" spans="1:21">
      <c r="M16">
        <v>2020</v>
      </c>
      <c r="N16" s="17">
        <v>5.2144249512670564</v>
      </c>
      <c r="O16" s="17">
        <v>9.1130604288499022</v>
      </c>
      <c r="P16" s="17">
        <v>85.672514619883046</v>
      </c>
      <c r="Q16" s="17">
        <f>P16-P15</f>
        <v>-0.52777287412749274</v>
      </c>
    </row>
    <row r="17" spans="12:17">
      <c r="N17" s="80"/>
      <c r="O17" s="80"/>
      <c r="P17" s="80"/>
    </row>
    <row r="18" spans="12:17">
      <c r="L18" s="81" t="s">
        <v>5</v>
      </c>
      <c r="M18">
        <v>2019</v>
      </c>
      <c r="N18" s="17">
        <v>1.6338298894762133</v>
      </c>
      <c r="O18" s="17">
        <v>13.118692936088419</v>
      </c>
      <c r="P18" s="17">
        <v>85.247477174435375</v>
      </c>
    </row>
    <row r="19" spans="12:17">
      <c r="M19">
        <v>2020</v>
      </c>
      <c r="N19" s="17">
        <v>1.85546875</v>
      </c>
      <c r="O19" s="17">
        <v>11.962890625</v>
      </c>
      <c r="P19" s="17">
        <v>86.181640625</v>
      </c>
      <c r="Q19" s="17">
        <f>P19-P18</f>
        <v>0.93416345056462546</v>
      </c>
    </row>
    <row r="20" spans="12:17">
      <c r="N20" s="80"/>
      <c r="O20" s="80"/>
      <c r="P20" s="80"/>
    </row>
    <row r="21" spans="12:17">
      <c r="L21" s="81" t="s">
        <v>109</v>
      </c>
      <c r="M21">
        <v>2019</v>
      </c>
      <c r="N21" s="17">
        <v>5.5555555555555554</v>
      </c>
      <c r="O21" s="17">
        <v>8.3333333333333321</v>
      </c>
      <c r="P21" s="17">
        <v>86.111111111111114</v>
      </c>
    </row>
    <row r="22" spans="12:17">
      <c r="M22">
        <v>2020</v>
      </c>
      <c r="N22" s="17">
        <v>7.6548025353486109</v>
      </c>
      <c r="O22" s="17">
        <v>8.581179912237932</v>
      </c>
      <c r="P22" s="17">
        <v>83.764017552413463</v>
      </c>
      <c r="Q22" s="17">
        <f>P22-P21</f>
        <v>-2.3470935586976509</v>
      </c>
    </row>
    <row r="23" spans="12:17">
      <c r="N23" s="80"/>
      <c r="O23" s="80"/>
      <c r="P23" s="80"/>
    </row>
    <row r="24" spans="12:17">
      <c r="L24" s="81" t="s">
        <v>105</v>
      </c>
      <c r="M24">
        <v>2019</v>
      </c>
      <c r="N24" s="17">
        <v>3.9066222010481182</v>
      </c>
      <c r="O24" s="17">
        <v>9.0042877560743211</v>
      </c>
      <c r="P24" s="17">
        <v>87.089090042877558</v>
      </c>
    </row>
    <row r="25" spans="12:17">
      <c r="M25">
        <v>2020</v>
      </c>
      <c r="N25" s="17">
        <v>4.5739046701973995</v>
      </c>
      <c r="O25" s="17">
        <v>12.469908521906596</v>
      </c>
      <c r="P25" s="17">
        <v>82.956186807896003</v>
      </c>
      <c r="Q25" s="17">
        <f>P25-P24</f>
        <v>-4.1329032349815549</v>
      </c>
    </row>
    <row r="27" spans="12:17">
      <c r="L27" s="82" t="s">
        <v>157</v>
      </c>
      <c r="M27">
        <v>2020</v>
      </c>
      <c r="N27" s="17">
        <v>24.35334309419229</v>
      </c>
      <c r="O27" s="17">
        <v>20.790629575402637</v>
      </c>
      <c r="P27" s="17">
        <v>54.856027330405077</v>
      </c>
    </row>
    <row r="28" spans="12:17">
      <c r="L28" s="82" t="s">
        <v>158</v>
      </c>
      <c r="M28">
        <v>2020</v>
      </c>
      <c r="N28" s="17">
        <v>26.647144948755493</v>
      </c>
      <c r="O28" s="17">
        <v>19.472913616398245</v>
      </c>
      <c r="P28" s="17">
        <v>53.879941434846266</v>
      </c>
    </row>
    <row r="36" spans="1:21">
      <c r="A36" s="130" t="s">
        <v>138</v>
      </c>
      <c r="B36" s="131"/>
      <c r="C36" s="131"/>
      <c r="D36" s="131"/>
      <c r="E36" s="131"/>
      <c r="F36" s="131"/>
      <c r="G36" s="131"/>
    </row>
    <row r="37" spans="1:21">
      <c r="A37" s="23" t="s">
        <v>137</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21.160247265810746</v>
      </c>
      <c r="O43" s="17">
        <v>37.51783166904422</v>
      </c>
      <c r="P43" s="17">
        <v>41.321921065145027</v>
      </c>
    </row>
    <row r="44" spans="1:21">
      <c r="D44" s="8"/>
      <c r="E44" s="9"/>
      <c r="F44" s="10"/>
      <c r="G44" s="11"/>
      <c r="M44">
        <v>2020</v>
      </c>
      <c r="N44" s="17">
        <v>20.3855421686747</v>
      </c>
      <c r="O44" s="17">
        <v>35.807228915662655</v>
      </c>
      <c r="P44" s="17">
        <v>43.807228915662648</v>
      </c>
      <c r="Q44" s="17">
        <f>P44-P43</f>
        <v>2.4853078505176214</v>
      </c>
      <c r="S44" s="17"/>
      <c r="T44" s="17"/>
      <c r="U44" s="17"/>
    </row>
    <row r="45" spans="1:21">
      <c r="D45" s="12"/>
      <c r="E45" s="13"/>
      <c r="F45" s="14"/>
      <c r="G45" s="13"/>
      <c r="S45" s="17"/>
      <c r="T45" s="17"/>
      <c r="U45" s="17"/>
    </row>
    <row r="46" spans="1:21">
      <c r="D46" s="8"/>
      <c r="E46" s="9"/>
      <c r="F46" s="10"/>
      <c r="G46" s="11"/>
      <c r="L46" s="83" t="s">
        <v>10</v>
      </c>
      <c r="M46">
        <v>2019</v>
      </c>
      <c r="N46" s="17">
        <v>14.423540762180414</v>
      </c>
      <c r="O46" s="17">
        <v>27.013989387361313</v>
      </c>
      <c r="P46" s="17">
        <v>58.562469850458278</v>
      </c>
      <c r="S46" s="17"/>
      <c r="T46" s="17"/>
      <c r="U46" s="17"/>
    </row>
    <row r="47" spans="1:21">
      <c r="D47" s="8"/>
      <c r="E47" s="9"/>
      <c r="F47" s="10"/>
      <c r="G47" s="11"/>
      <c r="M47">
        <v>2020</v>
      </c>
      <c r="N47" s="17">
        <v>14.839961202715809</v>
      </c>
      <c r="O47" s="17">
        <v>24.248302618816684</v>
      </c>
      <c r="P47" s="17">
        <v>60.911736178467514</v>
      </c>
      <c r="Q47" s="17">
        <f>P47-P46</f>
        <v>2.3492663280092358</v>
      </c>
      <c r="S47" s="17"/>
      <c r="T47" s="17"/>
      <c r="U47" s="17"/>
    </row>
    <row r="48" spans="1:21">
      <c r="D48" s="8"/>
      <c r="E48" s="9"/>
      <c r="F48" s="10"/>
      <c r="G48" s="11"/>
      <c r="S48" s="17"/>
      <c r="T48" s="17"/>
      <c r="U48" s="17"/>
    </row>
    <row r="49" spans="4:21">
      <c r="D49" s="8"/>
      <c r="E49" s="9"/>
      <c r="F49" s="10"/>
      <c r="G49" s="11"/>
      <c r="L49" s="83" t="s">
        <v>116</v>
      </c>
      <c r="M49">
        <v>2019</v>
      </c>
      <c r="N49" s="17">
        <v>8.1935793004312405</v>
      </c>
      <c r="O49" s="17">
        <v>27.886919022520363</v>
      </c>
      <c r="P49" s="17">
        <v>63.919501677048395</v>
      </c>
      <c r="S49" s="17"/>
      <c r="T49" s="17"/>
      <c r="U49" s="17"/>
    </row>
    <row r="50" spans="4:21">
      <c r="D50" s="8"/>
      <c r="E50" s="9"/>
      <c r="F50" s="10"/>
      <c r="G50" s="11"/>
      <c r="M50">
        <v>2020</v>
      </c>
      <c r="N50" s="22">
        <v>9.1264031234748657</v>
      </c>
      <c r="O50" s="22">
        <v>27.232796486090777</v>
      </c>
      <c r="P50" s="22">
        <v>63.640800390434357</v>
      </c>
      <c r="Q50" s="17">
        <f>P50-P49</f>
        <v>-0.27870128661403726</v>
      </c>
      <c r="S50" s="17"/>
      <c r="T50" s="17"/>
      <c r="U50" s="17"/>
    </row>
    <row r="52" spans="4:21">
      <c r="L52" s="83" t="s">
        <v>13</v>
      </c>
      <c r="M52">
        <v>2019</v>
      </c>
      <c r="N52" s="17">
        <v>9.9855282199710569</v>
      </c>
      <c r="O52" s="17">
        <v>17.559093101784853</v>
      </c>
      <c r="P52" s="17">
        <v>72.455378678244088</v>
      </c>
    </row>
    <row r="53" spans="4:21">
      <c r="M53">
        <v>2020</v>
      </c>
      <c r="N53" s="17">
        <v>9.6695821185617099</v>
      </c>
      <c r="O53" s="17">
        <v>18.901846452866859</v>
      </c>
      <c r="P53" s="17">
        <v>71.428571428571431</v>
      </c>
      <c r="Q53" s="17">
        <f>P53-P52</f>
        <v>-1.0268072496726575</v>
      </c>
    </row>
    <row r="55" spans="4:21">
      <c r="L55" s="83" t="s">
        <v>115</v>
      </c>
      <c r="M55">
        <v>2019</v>
      </c>
      <c r="N55" s="17">
        <v>6.2198649951783995</v>
      </c>
      <c r="O55" s="17">
        <v>17.261330761812921</v>
      </c>
      <c r="P55" s="17">
        <v>76.518804243008674</v>
      </c>
    </row>
    <row r="56" spans="4:21">
      <c r="M56">
        <v>2020</v>
      </c>
      <c r="N56" s="17">
        <v>6.5080135988343866</v>
      </c>
      <c r="O56" s="17">
        <v>17.289946576007768</v>
      </c>
      <c r="P56" s="17">
        <v>76.20203982515784</v>
      </c>
      <c r="Q56" s="17">
        <f>P56-P55</f>
        <v>-0.31676441785083398</v>
      </c>
    </row>
    <row r="58" spans="4:21">
      <c r="L58" s="83" t="s">
        <v>14</v>
      </c>
      <c r="M58">
        <v>2019</v>
      </c>
      <c r="N58" s="17">
        <v>5.6992337164750957</v>
      </c>
      <c r="O58" s="17">
        <v>17.28927203065134</v>
      </c>
      <c r="P58" s="17">
        <v>77.011494252873561</v>
      </c>
    </row>
    <row r="59" spans="4:21">
      <c r="M59">
        <v>2020</v>
      </c>
      <c r="N59" s="17">
        <v>5.2271617000488515</v>
      </c>
      <c r="O59" s="17">
        <v>18.612603810454324</v>
      </c>
      <c r="P59" s="17">
        <v>76.16023448949683</v>
      </c>
      <c r="Q59" s="17">
        <f>P59-P58</f>
        <v>-0.85125976337673137</v>
      </c>
    </row>
    <row r="61" spans="4:21">
      <c r="L61" s="83" t="s">
        <v>12</v>
      </c>
      <c r="M61">
        <v>2019</v>
      </c>
      <c r="N61" s="17">
        <v>3.3236994219653178</v>
      </c>
      <c r="O61" s="17">
        <v>16.136801541425818</v>
      </c>
      <c r="P61" s="17">
        <v>80.539499036608859</v>
      </c>
    </row>
    <row r="62" spans="4:21">
      <c r="M62">
        <v>2020</v>
      </c>
      <c r="N62" s="17">
        <v>3.0567685589519651</v>
      </c>
      <c r="O62" s="17">
        <v>14.45900048520136</v>
      </c>
      <c r="P62" s="17">
        <v>82.48423095584667</v>
      </c>
      <c r="Q62" s="17">
        <f>P62-P61</f>
        <v>1.9447319192378103</v>
      </c>
    </row>
    <row r="66" spans="1:7">
      <c r="A66" s="130" t="s">
        <v>69</v>
      </c>
      <c r="B66" s="131"/>
      <c r="C66" s="131"/>
      <c r="D66" s="131"/>
      <c r="E66" s="131"/>
      <c r="F66" s="131"/>
      <c r="G66" s="131"/>
    </row>
    <row r="67" spans="1:7">
      <c r="A67" s="23" t="s">
        <v>136</v>
      </c>
      <c r="B67" s="23"/>
      <c r="C67" s="23"/>
      <c r="D67" s="23"/>
      <c r="E67" s="23"/>
      <c r="F67" s="23"/>
      <c r="G67" s="23"/>
    </row>
    <row r="68" spans="1:7">
      <c r="A68" t="s">
        <v>129</v>
      </c>
    </row>
    <row r="71" spans="1:7">
      <c r="A71" s="16" t="s">
        <v>114</v>
      </c>
    </row>
  </sheetData>
  <mergeCells count="2">
    <mergeCell ref="A36:G36"/>
    <mergeCell ref="A66:G6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41"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30</v>
      </c>
      <c r="L3" s="81" t="s">
        <v>107</v>
      </c>
      <c r="M3">
        <v>2019</v>
      </c>
      <c r="N3" s="17">
        <v>9.1480446927374288</v>
      </c>
      <c r="O3" s="17">
        <v>18.044692737430168</v>
      </c>
      <c r="P3" s="17">
        <v>72.807262569832403</v>
      </c>
    </row>
    <row r="4" spans="1:21">
      <c r="A4" s="24"/>
      <c r="M4">
        <v>2020</v>
      </c>
      <c r="N4" s="17">
        <v>12.391806116560877</v>
      </c>
      <c r="O4" s="17">
        <v>19.446047316791688</v>
      </c>
      <c r="P4" s="17">
        <v>68.162146566647436</v>
      </c>
      <c r="Q4" s="17">
        <f>P4-P3</f>
        <v>-4.6451160031849668</v>
      </c>
    </row>
    <row r="5" spans="1:21">
      <c r="N5" s="80"/>
      <c r="O5" s="80"/>
      <c r="P5" s="80"/>
    </row>
    <row r="6" spans="1:21">
      <c r="L6" s="81" t="s">
        <v>106</v>
      </c>
      <c r="M6">
        <v>2019</v>
      </c>
      <c r="N6" s="17">
        <v>7.7791718946047679</v>
      </c>
      <c r="O6" s="17">
        <v>17.998048236442212</v>
      </c>
      <c r="P6" s="17">
        <v>74.222779868953012</v>
      </c>
    </row>
    <row r="7" spans="1:21">
      <c r="M7">
        <v>2020</v>
      </c>
      <c r="N7" s="17">
        <v>10.154112055307504</v>
      </c>
      <c r="O7" s="17">
        <v>19.256805415526429</v>
      </c>
      <c r="P7" s="17">
        <v>70.589082529166063</v>
      </c>
      <c r="Q7" s="17">
        <f>P7-P6</f>
        <v>-3.6336973397869485</v>
      </c>
      <c r="S7" s="17"/>
      <c r="T7" s="17"/>
      <c r="U7" s="17"/>
    </row>
    <row r="8" spans="1:21">
      <c r="N8" s="80"/>
      <c r="O8" s="80"/>
      <c r="P8" s="80"/>
      <c r="S8" s="17"/>
      <c r="T8" s="17"/>
      <c r="U8" s="17"/>
    </row>
    <row r="9" spans="1:21">
      <c r="L9" s="81" t="s">
        <v>110</v>
      </c>
      <c r="M9">
        <v>2019</v>
      </c>
      <c r="N9" s="17">
        <v>8.7869035959143691</v>
      </c>
      <c r="O9" s="17">
        <v>12.816566391492934</v>
      </c>
      <c r="P9" s="17">
        <v>78.396530012592692</v>
      </c>
      <c r="S9" s="17"/>
      <c r="T9" s="17"/>
      <c r="U9" s="17"/>
    </row>
    <row r="10" spans="1:21">
      <c r="M10">
        <v>2020</v>
      </c>
      <c r="N10" s="17">
        <v>11.176809922122873</v>
      </c>
      <c r="O10" s="17">
        <v>15.286991635419673</v>
      </c>
      <c r="P10" s="17">
        <v>73.536198442457462</v>
      </c>
      <c r="Q10" s="17">
        <f>P10-P9</f>
        <v>-4.8603315701352301</v>
      </c>
      <c r="S10" s="17"/>
      <c r="T10" s="17"/>
      <c r="U10" s="17"/>
    </row>
    <row r="11" spans="1:21">
      <c r="N11" s="80"/>
      <c r="O11" s="80"/>
      <c r="P11" s="80"/>
      <c r="S11" s="17"/>
      <c r="T11" s="17"/>
      <c r="U11" s="17"/>
    </row>
    <row r="12" spans="1:21">
      <c r="L12" s="81" t="s">
        <v>4</v>
      </c>
      <c r="M12">
        <v>2019</v>
      </c>
      <c r="N12" s="17">
        <v>3.3407883701425778</v>
      </c>
      <c r="O12" s="17">
        <v>14.746994688286275</v>
      </c>
      <c r="P12" s="17">
        <v>81.912216941571145</v>
      </c>
      <c r="S12" s="17"/>
      <c r="T12" s="17"/>
      <c r="U12" s="17"/>
    </row>
    <row r="13" spans="1:21">
      <c r="M13">
        <v>2020</v>
      </c>
      <c r="N13" s="17">
        <v>3.975226847184214</v>
      </c>
      <c r="O13" s="17">
        <v>15.353593547457873</v>
      </c>
      <c r="P13" s="17">
        <v>80.671179605357906</v>
      </c>
      <c r="Q13" s="17">
        <f>P13-P12</f>
        <v>-1.241037336213239</v>
      </c>
      <c r="S13" s="17"/>
      <c r="T13" s="17"/>
      <c r="U13" s="17"/>
    </row>
    <row r="14" spans="1:21">
      <c r="N14" s="80"/>
      <c r="O14" s="80"/>
      <c r="P14" s="80"/>
    </row>
    <row r="15" spans="1:21">
      <c r="L15" s="81" t="s">
        <v>104</v>
      </c>
      <c r="M15">
        <v>2019</v>
      </c>
      <c r="N15" s="17">
        <v>5.054454063110863</v>
      </c>
      <c r="O15" s="17">
        <v>9.1594526668528342</v>
      </c>
      <c r="P15" s="17">
        <v>85.786093270036304</v>
      </c>
    </row>
    <row r="16" spans="1:21">
      <c r="M16">
        <v>2020</v>
      </c>
      <c r="N16" s="17">
        <v>6.4753389097202181</v>
      </c>
      <c r="O16" s="17">
        <v>9.7490625901355639</v>
      </c>
      <c r="P16" s="17">
        <v>83.775598500144227</v>
      </c>
      <c r="Q16" s="17">
        <f>P16-P15</f>
        <v>-2.0104947698920768</v>
      </c>
    </row>
    <row r="17" spans="12:17">
      <c r="N17" s="80"/>
      <c r="O17" s="80"/>
      <c r="P17" s="80"/>
    </row>
    <row r="18" spans="12:17">
      <c r="L18" s="81" t="s">
        <v>5</v>
      </c>
      <c r="M18">
        <v>2019</v>
      </c>
      <c r="N18" s="17">
        <v>1.5819683606327875</v>
      </c>
      <c r="O18" s="17">
        <v>11.871762564748705</v>
      </c>
      <c r="P18" s="17">
        <v>86.546269074618507</v>
      </c>
    </row>
    <row r="19" spans="12:17">
      <c r="M19">
        <v>2020</v>
      </c>
      <c r="N19" s="17">
        <v>1.5994236311239192</v>
      </c>
      <c r="O19" s="17">
        <v>12.103746397694524</v>
      </c>
      <c r="P19" s="17">
        <v>86.296829971181552</v>
      </c>
      <c r="Q19" s="17">
        <f>P19-P18</f>
        <v>-0.24943910343695563</v>
      </c>
    </row>
    <row r="20" spans="12:17">
      <c r="N20" s="80"/>
      <c r="O20" s="80"/>
      <c r="P20" s="80"/>
    </row>
    <row r="21" spans="12:17">
      <c r="L21" s="81" t="s">
        <v>109</v>
      </c>
      <c r="M21">
        <v>2019</v>
      </c>
      <c r="N21" s="17">
        <v>6.2281804217288084</v>
      </c>
      <c r="O21" s="17">
        <v>7.4849881301494214</v>
      </c>
      <c r="P21" s="17">
        <v>86.286831448121774</v>
      </c>
    </row>
    <row r="22" spans="12:17">
      <c r="M22">
        <v>2020</v>
      </c>
      <c r="N22" s="17">
        <v>6.9099826889786495</v>
      </c>
      <c r="O22" s="17">
        <v>8.7564916330063465</v>
      </c>
      <c r="P22" s="17">
        <v>84.333525678014993</v>
      </c>
      <c r="Q22" s="17">
        <f>P22-P21</f>
        <v>-1.9533057701067804</v>
      </c>
    </row>
    <row r="23" spans="12:17">
      <c r="N23" s="80"/>
      <c r="O23" s="80"/>
      <c r="P23" s="80"/>
    </row>
    <row r="24" spans="12:17">
      <c r="L24" s="81" t="s">
        <v>105</v>
      </c>
      <c r="M24">
        <v>2019</v>
      </c>
      <c r="N24" s="17">
        <v>3.2684283727399164</v>
      </c>
      <c r="O24" s="17">
        <v>8.9568845618915169</v>
      </c>
      <c r="P24" s="17">
        <v>87.774687065368568</v>
      </c>
    </row>
    <row r="25" spans="12:17">
      <c r="M25">
        <v>2020</v>
      </c>
      <c r="N25" s="17">
        <v>4.311085648811229</v>
      </c>
      <c r="O25" s="17">
        <v>11.028358636493842</v>
      </c>
      <c r="P25" s="17">
        <v>84.660555714694937</v>
      </c>
      <c r="Q25" s="17">
        <f>P25-P24</f>
        <v>-3.114131350673631</v>
      </c>
    </row>
    <row r="28" spans="12:17">
      <c r="L28" s="82" t="s">
        <v>157</v>
      </c>
      <c r="M28">
        <v>2020</v>
      </c>
      <c r="N28" s="17">
        <v>21.764197174978381</v>
      </c>
      <c r="O28" s="17">
        <v>19.904871720957047</v>
      </c>
      <c r="P28" s="17">
        <v>58.330931104064575</v>
      </c>
    </row>
    <row r="29" spans="12:17">
      <c r="L29" s="82" t="s">
        <v>158</v>
      </c>
      <c r="M29">
        <v>2020</v>
      </c>
      <c r="N29" s="17">
        <v>24.992793312193715</v>
      </c>
      <c r="O29" s="17">
        <v>18.56442778898818</v>
      </c>
      <c r="P29" s="17">
        <v>56.442778898818105</v>
      </c>
    </row>
    <row r="36" spans="1:21">
      <c r="A36" s="130" t="s">
        <v>139</v>
      </c>
      <c r="B36" s="131"/>
      <c r="C36" s="131"/>
      <c r="D36" s="131"/>
      <c r="E36" s="131"/>
      <c r="F36" s="131"/>
      <c r="G36" s="131"/>
    </row>
    <row r="37" spans="1:21">
      <c r="A37" s="23" t="s">
        <v>141</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17.544835256499375</v>
      </c>
      <c r="O43" s="17">
        <v>35.131377728347005</v>
      </c>
      <c r="P43" s="17">
        <v>47.32378701515362</v>
      </c>
    </row>
    <row r="44" spans="1:21">
      <c r="D44" s="8"/>
      <c r="E44" s="9"/>
      <c r="F44" s="10"/>
      <c r="G44" s="11"/>
      <c r="M44">
        <v>2020</v>
      </c>
      <c r="N44" s="17">
        <v>18.666857388070376</v>
      </c>
      <c r="O44" s="17">
        <v>33.714776140752392</v>
      </c>
      <c r="P44" s="17">
        <v>47.618366471177225</v>
      </c>
      <c r="Q44" s="17">
        <f>P44-P43</f>
        <v>0.29457945602360525</v>
      </c>
      <c r="S44" s="17"/>
      <c r="T44" s="17"/>
      <c r="U44" s="17"/>
    </row>
    <row r="45" spans="1:21">
      <c r="D45" s="12"/>
      <c r="E45" s="13"/>
      <c r="F45" s="14"/>
      <c r="G45" s="13"/>
      <c r="S45" s="17"/>
      <c r="T45" s="17"/>
      <c r="U45" s="17"/>
    </row>
    <row r="46" spans="1:21">
      <c r="D46" s="8"/>
      <c r="E46" s="9"/>
      <c r="F46" s="10"/>
      <c r="G46" s="11"/>
      <c r="L46" s="83" t="s">
        <v>10</v>
      </c>
      <c r="M46">
        <v>2019</v>
      </c>
      <c r="N46" s="17">
        <v>17.070777855641207</v>
      </c>
      <c r="O46" s="17">
        <v>25.157673440784862</v>
      </c>
      <c r="P46" s="17">
        <v>57.771548703573927</v>
      </c>
      <c r="S46" s="17"/>
      <c r="T46" s="17"/>
      <c r="U46" s="17"/>
    </row>
    <row r="47" spans="1:21">
      <c r="D47" s="8"/>
      <c r="E47" s="9"/>
      <c r="F47" s="10"/>
      <c r="G47" s="11"/>
      <c r="M47">
        <v>2020</v>
      </c>
      <c r="N47" s="17">
        <v>16.846807897391557</v>
      </c>
      <c r="O47" s="17">
        <v>25.234183599942355</v>
      </c>
      <c r="P47" s="17">
        <v>57.919008502666088</v>
      </c>
      <c r="Q47" s="17">
        <f>P47-P46</f>
        <v>0.14745979909216089</v>
      </c>
      <c r="S47" s="17"/>
      <c r="T47" s="17"/>
      <c r="U47" s="17"/>
    </row>
    <row r="48" spans="1:21">
      <c r="D48" s="8"/>
      <c r="E48" s="9"/>
      <c r="F48" s="10"/>
      <c r="G48" s="11"/>
      <c r="S48" s="17"/>
      <c r="T48" s="17"/>
      <c r="U48" s="17"/>
    </row>
    <row r="49" spans="4:21">
      <c r="D49" s="8"/>
      <c r="E49" s="9"/>
      <c r="F49" s="10"/>
      <c r="G49" s="11"/>
      <c r="L49" s="83" t="s">
        <v>116</v>
      </c>
      <c r="M49">
        <v>2019</v>
      </c>
      <c r="N49" s="17">
        <v>8.7442380220701228</v>
      </c>
      <c r="O49" s="17">
        <v>29.61307445173907</v>
      </c>
      <c r="P49" s="17">
        <v>61.642687526190812</v>
      </c>
      <c r="S49" s="17"/>
      <c r="T49" s="17"/>
      <c r="U49" s="17"/>
    </row>
    <row r="50" spans="4:21">
      <c r="D50" s="8"/>
      <c r="E50" s="9"/>
      <c r="F50" s="10"/>
      <c r="G50" s="11"/>
      <c r="M50">
        <v>2020</v>
      </c>
      <c r="N50" s="17">
        <v>10.452058738842499</v>
      </c>
      <c r="O50" s="17">
        <v>27.900950187158074</v>
      </c>
      <c r="P50" s="17">
        <v>61.646991073999423</v>
      </c>
      <c r="Q50" s="17">
        <f>P50-P49</f>
        <v>4.3035478086110857E-3</v>
      </c>
      <c r="S50" s="17"/>
      <c r="T50" s="17"/>
      <c r="U50" s="17"/>
    </row>
    <row r="52" spans="4:21">
      <c r="L52" s="83" t="s">
        <v>13</v>
      </c>
      <c r="M52">
        <v>2019</v>
      </c>
      <c r="N52" s="17">
        <v>9.7602019352124518</v>
      </c>
      <c r="O52" s="17">
        <v>15.902397980647876</v>
      </c>
      <c r="P52" s="17">
        <v>74.337400084139674</v>
      </c>
    </row>
    <row r="53" spans="4:21">
      <c r="M53">
        <v>2020</v>
      </c>
      <c r="N53" s="17">
        <v>10.404957486669549</v>
      </c>
      <c r="O53" s="17">
        <v>15.621847528462315</v>
      </c>
      <c r="P53" s="17">
        <v>73.973194984868144</v>
      </c>
      <c r="Q53" s="17">
        <f>P53-P52</f>
        <v>-0.36420509927152978</v>
      </c>
    </row>
    <row r="55" spans="4:21">
      <c r="L55" s="83" t="s">
        <v>115</v>
      </c>
      <c r="M55">
        <v>2019</v>
      </c>
      <c r="N55" s="17">
        <v>5.601456378658451</v>
      </c>
      <c r="O55" s="17">
        <v>17.826634925080519</v>
      </c>
      <c r="P55" s="17">
        <v>76.571908696261033</v>
      </c>
    </row>
    <row r="56" spans="4:21">
      <c r="M56">
        <v>2020</v>
      </c>
      <c r="N56" s="17">
        <v>5.7501080847384349</v>
      </c>
      <c r="O56" s="17">
        <v>17.970889177114856</v>
      </c>
      <c r="P56" s="17">
        <v>76.279002738146701</v>
      </c>
      <c r="Q56" s="17">
        <f>P56-P55</f>
        <v>-0.29290595811433207</v>
      </c>
    </row>
    <row r="58" spans="4:21">
      <c r="L58" s="83" t="s">
        <v>14</v>
      </c>
      <c r="M58">
        <v>2019</v>
      </c>
      <c r="N58" s="17">
        <v>5.6975282781734391</v>
      </c>
      <c r="O58" s="17">
        <v>17.14844295489457</v>
      </c>
      <c r="P58" s="17">
        <v>77.154028766931987</v>
      </c>
    </row>
    <row r="59" spans="4:21">
      <c r="M59">
        <v>2020</v>
      </c>
      <c r="N59" s="17">
        <v>6.4102564102564097</v>
      </c>
      <c r="O59" s="17">
        <v>16.609046384327282</v>
      </c>
      <c r="P59" s="17">
        <v>76.980697205416305</v>
      </c>
      <c r="Q59" s="17">
        <f>P59-P58</f>
        <v>-0.17333156151568119</v>
      </c>
    </row>
    <row r="61" spans="4:21">
      <c r="L61" s="83" t="s">
        <v>12</v>
      </c>
      <c r="M61">
        <v>2019</v>
      </c>
      <c r="N61" s="17">
        <v>3.4357032674239236</v>
      </c>
      <c r="O61" s="17">
        <v>14.00925536390408</v>
      </c>
      <c r="P61" s="17">
        <v>82.555041368671993</v>
      </c>
    </row>
    <row r="62" spans="4:21">
      <c r="M62">
        <v>2020</v>
      </c>
      <c r="N62" s="17">
        <v>2.9827089337175794</v>
      </c>
      <c r="O62" s="17">
        <v>12.809798270893372</v>
      </c>
      <c r="P62" s="17">
        <v>84.207492795389044</v>
      </c>
      <c r="Q62" s="17">
        <f>P62-P61</f>
        <v>1.6524514267170503</v>
      </c>
    </row>
    <row r="66" spans="1:7">
      <c r="A66" s="130" t="s">
        <v>70</v>
      </c>
      <c r="B66" s="131"/>
      <c r="C66" s="131"/>
      <c r="D66" s="131"/>
      <c r="E66" s="131"/>
      <c r="F66" s="131"/>
      <c r="G66" s="131"/>
    </row>
    <row r="67" spans="1:7">
      <c r="A67" s="23" t="s">
        <v>140</v>
      </c>
      <c r="B67" s="23"/>
      <c r="C67" s="23"/>
      <c r="D67" s="23"/>
      <c r="E67" s="23"/>
      <c r="F67" s="23"/>
      <c r="G67" s="23"/>
    </row>
    <row r="68" spans="1:7">
      <c r="A68" t="s">
        <v>129</v>
      </c>
    </row>
    <row r="71" spans="1:7">
      <c r="A71" s="16" t="s">
        <v>114</v>
      </c>
    </row>
  </sheetData>
  <mergeCells count="2">
    <mergeCell ref="A36:G36"/>
    <mergeCell ref="A66:G6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41"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31</v>
      </c>
      <c r="L3" s="81" t="s">
        <v>107</v>
      </c>
      <c r="M3">
        <v>2019</v>
      </c>
      <c r="N3" s="17">
        <v>10.938712179984485</v>
      </c>
      <c r="O3" s="17">
        <v>22.058443237651925</v>
      </c>
      <c r="P3" s="17">
        <v>67.002844582363579</v>
      </c>
    </row>
    <row r="4" spans="1:21">
      <c r="A4" s="24"/>
      <c r="M4">
        <v>2020</v>
      </c>
      <c r="N4" s="17">
        <v>14.795353982300885</v>
      </c>
      <c r="O4" s="17">
        <v>22.870575221238937</v>
      </c>
      <c r="P4" s="17">
        <v>62.334070796460175</v>
      </c>
      <c r="Q4" s="17">
        <f>P4-P3</f>
        <v>-4.6687737859034044</v>
      </c>
    </row>
    <row r="5" spans="1:21">
      <c r="N5" s="80"/>
      <c r="O5" s="80"/>
      <c r="P5" s="80"/>
    </row>
    <row r="6" spans="1:21">
      <c r="L6" s="81" t="s">
        <v>106</v>
      </c>
      <c r="M6">
        <v>2019</v>
      </c>
      <c r="N6" s="17">
        <v>10.30741410488246</v>
      </c>
      <c r="O6" s="17">
        <v>21.053991216739863</v>
      </c>
      <c r="P6" s="17">
        <v>68.638594678377686</v>
      </c>
    </row>
    <row r="7" spans="1:21">
      <c r="M7">
        <v>2020</v>
      </c>
      <c r="N7" s="17">
        <v>13.652628681530416</v>
      </c>
      <c r="O7" s="17">
        <v>21.772639691714836</v>
      </c>
      <c r="P7" s="17">
        <v>64.57473162675474</v>
      </c>
      <c r="Q7" s="17">
        <f>P7-P6</f>
        <v>-4.0638630516229455</v>
      </c>
      <c r="S7" s="17"/>
      <c r="T7" s="17"/>
      <c r="U7" s="17"/>
    </row>
    <row r="8" spans="1:21">
      <c r="N8" s="80"/>
      <c r="O8" s="80"/>
      <c r="P8" s="80"/>
      <c r="S8" s="17"/>
      <c r="T8" s="17"/>
      <c r="U8" s="17"/>
    </row>
    <row r="9" spans="1:21">
      <c r="L9" s="81" t="s">
        <v>110</v>
      </c>
      <c r="M9">
        <v>2019</v>
      </c>
      <c r="N9" s="17">
        <v>10.819245773732119</v>
      </c>
      <c r="O9" s="17">
        <v>13.498049414824449</v>
      </c>
      <c r="P9" s="17">
        <v>75.682704811443429</v>
      </c>
      <c r="S9" s="17"/>
      <c r="T9" s="17"/>
      <c r="U9" s="17"/>
    </row>
    <row r="10" spans="1:21">
      <c r="M10">
        <v>2020</v>
      </c>
      <c r="N10" s="17">
        <v>13.541955137081141</v>
      </c>
      <c r="O10" s="17">
        <v>14.843533647189144</v>
      </c>
      <c r="P10" s="17">
        <v>71.614511215729721</v>
      </c>
      <c r="Q10" s="17">
        <f>P10-P9</f>
        <v>-4.0681935957137085</v>
      </c>
      <c r="S10" s="17"/>
      <c r="T10" s="17"/>
      <c r="U10" s="17"/>
    </row>
    <row r="11" spans="1:21">
      <c r="N11" s="80"/>
      <c r="O11" s="80"/>
      <c r="P11" s="80"/>
      <c r="S11" s="17"/>
      <c r="T11" s="17"/>
      <c r="U11" s="17"/>
    </row>
    <row r="12" spans="1:21">
      <c r="L12" s="81" t="s">
        <v>4</v>
      </c>
      <c r="M12">
        <v>2019</v>
      </c>
      <c r="N12" s="17">
        <v>5.966277561608301</v>
      </c>
      <c r="O12" s="17">
        <v>17.276264591439688</v>
      </c>
      <c r="P12" s="17">
        <v>76.757457846952022</v>
      </c>
      <c r="S12" s="17"/>
      <c r="T12" s="17"/>
      <c r="U12" s="17"/>
    </row>
    <row r="13" spans="1:21">
      <c r="M13">
        <v>2020</v>
      </c>
      <c r="N13" s="17">
        <v>6.0631229235880397</v>
      </c>
      <c r="O13" s="17">
        <v>17.967884828349945</v>
      </c>
      <c r="P13" s="17">
        <v>75.968992248062023</v>
      </c>
      <c r="Q13" s="17">
        <f>P13-P12</f>
        <v>-0.78846559888999934</v>
      </c>
      <c r="S13" s="17"/>
      <c r="T13" s="17"/>
      <c r="U13" s="17"/>
    </row>
    <row r="14" spans="1:21">
      <c r="N14" s="80"/>
      <c r="O14" s="80"/>
      <c r="P14" s="80"/>
    </row>
    <row r="15" spans="1:21">
      <c r="L15" s="81" t="s">
        <v>104</v>
      </c>
      <c r="M15">
        <v>2019</v>
      </c>
      <c r="N15" s="17">
        <v>6.3537344398340245</v>
      </c>
      <c r="O15" s="17">
        <v>11.488589211618256</v>
      </c>
      <c r="P15" s="17">
        <v>82.15767634854771</v>
      </c>
    </row>
    <row r="16" spans="1:21">
      <c r="M16">
        <v>2020</v>
      </c>
      <c r="N16" s="17">
        <v>7.2359301358469645</v>
      </c>
      <c r="O16" s="17">
        <v>12.586637094538396</v>
      </c>
      <c r="P16" s="17">
        <v>80.17743276961464</v>
      </c>
      <c r="Q16" s="17">
        <f>P16-P15</f>
        <v>-1.9802435789330701</v>
      </c>
    </row>
    <row r="17" spans="12:17">
      <c r="N17" s="80"/>
      <c r="O17" s="80"/>
      <c r="P17" s="80"/>
    </row>
    <row r="18" spans="12:17">
      <c r="L18" s="81" t="s">
        <v>5</v>
      </c>
      <c r="M18">
        <v>2019</v>
      </c>
      <c r="N18" s="17">
        <v>2.7005972474681901</v>
      </c>
      <c r="O18" s="17">
        <v>15.969877953778239</v>
      </c>
      <c r="P18" s="17">
        <v>81.329524798753567</v>
      </c>
    </row>
    <row r="19" spans="12:17">
      <c r="M19">
        <v>2020</v>
      </c>
      <c r="N19" s="17">
        <v>3.129327056217114</v>
      </c>
      <c r="O19" s="17">
        <v>14.566602049293826</v>
      </c>
      <c r="P19" s="17">
        <v>82.304070894489058</v>
      </c>
      <c r="Q19" s="17">
        <f>P19-P18</f>
        <v>0.97454609573549078</v>
      </c>
    </row>
    <row r="20" spans="12:17">
      <c r="N20" s="80"/>
      <c r="O20" s="80"/>
      <c r="P20" s="80"/>
    </row>
    <row r="21" spans="12:17">
      <c r="L21" s="81" t="s">
        <v>109</v>
      </c>
      <c r="M21">
        <v>2019</v>
      </c>
      <c r="N21" s="17">
        <v>7.463073335060896</v>
      </c>
      <c r="O21" s="17">
        <v>9.2770147706659749</v>
      </c>
      <c r="P21" s="17">
        <v>83.259911894273131</v>
      </c>
    </row>
    <row r="22" spans="12:17">
      <c r="M22">
        <v>2020</v>
      </c>
      <c r="N22" s="17">
        <v>9.3983920155253671</v>
      </c>
      <c r="O22" s="17">
        <v>8.7884668699750481</v>
      </c>
      <c r="P22" s="17">
        <v>81.813141114499587</v>
      </c>
      <c r="Q22" s="17">
        <f>P22-P21</f>
        <v>-1.4467707797735443</v>
      </c>
    </row>
    <row r="23" spans="12:17">
      <c r="N23" s="80"/>
      <c r="O23" s="80"/>
      <c r="P23" s="80"/>
    </row>
    <row r="24" spans="12:17">
      <c r="L24" s="81" t="s">
        <v>105</v>
      </c>
      <c r="M24">
        <v>2019</v>
      </c>
      <c r="N24" s="17">
        <v>5.4554812146165723</v>
      </c>
      <c r="O24" s="17">
        <v>11.966031909418424</v>
      </c>
      <c r="P24" s="17">
        <v>82.578486875965012</v>
      </c>
    </row>
    <row r="25" spans="12:17">
      <c r="M25">
        <v>2020</v>
      </c>
      <c r="N25" s="17">
        <v>5.325281361515235</v>
      </c>
      <c r="O25" s="17">
        <v>13.066154268460059</v>
      </c>
      <c r="P25" s="17">
        <v>81.608564370024709</v>
      </c>
      <c r="Q25" s="17">
        <f>P25-P24</f>
        <v>-0.96992250594030338</v>
      </c>
    </row>
    <row r="27" spans="12:17">
      <c r="L27" s="82" t="s">
        <v>157</v>
      </c>
      <c r="M27">
        <v>2020</v>
      </c>
      <c r="N27" s="17">
        <v>24.847814056447152</v>
      </c>
      <c r="O27" s="17">
        <v>21.444382955174319</v>
      </c>
      <c r="P27" s="17">
        <v>53.707802988378525</v>
      </c>
    </row>
    <row r="28" spans="12:17">
      <c r="L28" s="82" t="s">
        <v>158</v>
      </c>
      <c r="M28">
        <v>2020</v>
      </c>
      <c r="N28" s="17">
        <v>28.112894299944656</v>
      </c>
      <c r="O28" s="17">
        <v>19.756502490315437</v>
      </c>
      <c r="P28" s="17">
        <v>52.130603209739903</v>
      </c>
    </row>
    <row r="36" spans="1:21">
      <c r="A36" s="130" t="s">
        <v>142</v>
      </c>
      <c r="B36" s="131"/>
      <c r="C36" s="131"/>
      <c r="D36" s="131"/>
      <c r="E36" s="131"/>
      <c r="F36" s="131"/>
      <c r="G36" s="131"/>
    </row>
    <row r="37" spans="1:21">
      <c r="A37" s="23" t="s">
        <v>143</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21.095960895291999</v>
      </c>
      <c r="O43" s="17">
        <v>36.68639053254438</v>
      </c>
      <c r="P43" s="17">
        <v>42.217648572163625</v>
      </c>
    </row>
    <row r="44" spans="1:21">
      <c r="D44" s="8"/>
      <c r="E44" s="9"/>
      <c r="F44" s="10"/>
      <c r="G44" s="11"/>
      <c r="M44">
        <v>2020</v>
      </c>
      <c r="N44" s="17">
        <v>22.188699945145366</v>
      </c>
      <c r="O44" s="17">
        <v>33.571036752605593</v>
      </c>
      <c r="P44" s="17">
        <v>44.240263302249041</v>
      </c>
      <c r="Q44" s="17">
        <f>P44-P43</f>
        <v>2.0226147300854151</v>
      </c>
      <c r="S44" s="17"/>
      <c r="T44" s="17"/>
      <c r="U44" s="17"/>
    </row>
    <row r="45" spans="1:21">
      <c r="D45" s="12"/>
      <c r="E45" s="13"/>
      <c r="F45" s="14"/>
      <c r="G45" s="13"/>
      <c r="S45" s="17"/>
      <c r="T45" s="17"/>
      <c r="U45" s="17"/>
    </row>
    <row r="46" spans="1:21">
      <c r="D46" s="8"/>
      <c r="E46" s="9"/>
      <c r="F46" s="10"/>
      <c r="G46" s="11"/>
      <c r="L46" s="83" t="s">
        <v>10</v>
      </c>
      <c r="M46">
        <v>2019</v>
      </c>
      <c r="N46" s="17">
        <v>16.836335160532499</v>
      </c>
      <c r="O46" s="17">
        <v>25.084834246932914</v>
      </c>
      <c r="P46" s="17">
        <v>58.078830592534594</v>
      </c>
      <c r="S46" s="17"/>
      <c r="T46" s="17"/>
      <c r="U46" s="17"/>
    </row>
    <row r="47" spans="1:21">
      <c r="D47" s="8"/>
      <c r="E47" s="9"/>
      <c r="F47" s="10"/>
      <c r="G47" s="11"/>
      <c r="M47">
        <v>2020</v>
      </c>
      <c r="N47" s="17">
        <v>19.076751946607342</v>
      </c>
      <c r="O47" s="17">
        <v>26.140155728587317</v>
      </c>
      <c r="P47" s="17">
        <v>54.783092324805338</v>
      </c>
      <c r="Q47" s="17">
        <f>P47-P46</f>
        <v>-3.2957382677292557</v>
      </c>
      <c r="S47" s="17"/>
      <c r="T47" s="17"/>
      <c r="U47" s="17"/>
    </row>
    <row r="48" spans="1:21">
      <c r="D48" s="8"/>
      <c r="E48" s="9"/>
      <c r="F48" s="10"/>
      <c r="G48" s="11"/>
      <c r="S48" s="17"/>
      <c r="T48" s="17"/>
      <c r="U48" s="17"/>
    </row>
    <row r="49" spans="4:21">
      <c r="D49" s="8"/>
      <c r="E49" s="9"/>
      <c r="F49" s="10"/>
      <c r="G49" s="11"/>
      <c r="L49" s="83" t="s">
        <v>116</v>
      </c>
      <c r="M49">
        <v>2019</v>
      </c>
      <c r="N49" s="17">
        <v>9.8471106504275721</v>
      </c>
      <c r="O49" s="17">
        <v>27.286861881316405</v>
      </c>
      <c r="P49" s="17">
        <v>62.866027468256021</v>
      </c>
      <c r="S49" s="17"/>
      <c r="T49" s="17"/>
      <c r="U49" s="17"/>
    </row>
    <row r="50" spans="4:21">
      <c r="D50" s="8"/>
      <c r="E50" s="9"/>
      <c r="F50" s="10"/>
      <c r="G50" s="11"/>
      <c r="M50">
        <v>2020</v>
      </c>
      <c r="N50" s="17">
        <v>11.427780852241284</v>
      </c>
      <c r="O50" s="17">
        <v>28.500276701715549</v>
      </c>
      <c r="P50" s="17">
        <v>60.071942446043167</v>
      </c>
      <c r="Q50" s="17">
        <f>P50-P49</f>
        <v>-2.7940850222128546</v>
      </c>
      <c r="S50" s="17"/>
      <c r="T50" s="17"/>
      <c r="U50" s="17"/>
    </row>
    <row r="52" spans="4:21">
      <c r="L52" s="83" t="s">
        <v>13</v>
      </c>
      <c r="M52">
        <v>2019</v>
      </c>
      <c r="N52" s="17">
        <v>11.420395421436004</v>
      </c>
      <c r="O52" s="17">
        <v>18.05411030176899</v>
      </c>
      <c r="P52" s="17">
        <v>70.525494276795015</v>
      </c>
    </row>
    <row r="53" spans="4:21">
      <c r="M53">
        <v>2020</v>
      </c>
      <c r="N53" s="17">
        <v>12.097669256381797</v>
      </c>
      <c r="O53" s="17">
        <v>17.674805771365147</v>
      </c>
      <c r="P53" s="17">
        <v>70.22752497225305</v>
      </c>
      <c r="Q53" s="17">
        <f>P53-P52</f>
        <v>-0.29796930454196513</v>
      </c>
    </row>
    <row r="55" spans="4:21">
      <c r="L55" s="83" t="s">
        <v>115</v>
      </c>
      <c r="M55">
        <v>2019</v>
      </c>
      <c r="N55" s="17">
        <v>6.8750000000000009</v>
      </c>
      <c r="O55" s="17">
        <v>18.411458333333332</v>
      </c>
      <c r="P55" s="17">
        <v>74.713541666666671</v>
      </c>
    </row>
    <row r="56" spans="4:21">
      <c r="M56">
        <v>2020</v>
      </c>
      <c r="N56" s="17">
        <v>6.8162926018287617</v>
      </c>
      <c r="O56" s="17">
        <v>17.179274037129399</v>
      </c>
      <c r="P56" s="17">
        <v>76.004433361041833</v>
      </c>
      <c r="Q56" s="17">
        <f>P56-P55</f>
        <v>1.290891694375162</v>
      </c>
    </row>
    <row r="58" spans="4:21">
      <c r="L58" s="83" t="s">
        <v>14</v>
      </c>
      <c r="M58">
        <v>2019</v>
      </c>
      <c r="N58" s="17">
        <v>6.7963683527885861</v>
      </c>
      <c r="O58" s="17">
        <v>19.143968871595334</v>
      </c>
      <c r="P58" s="17">
        <v>74.05966277561609</v>
      </c>
    </row>
    <row r="59" spans="4:21">
      <c r="M59">
        <v>2020</v>
      </c>
      <c r="N59" s="17">
        <v>7.924632862288723</v>
      </c>
      <c r="O59" s="17">
        <v>17.927403712939874</v>
      </c>
      <c r="P59" s="17">
        <v>74.147963424771405</v>
      </c>
      <c r="Q59" s="17">
        <f>P59-P58</f>
        <v>8.8300649155314659E-2</v>
      </c>
    </row>
    <row r="61" spans="4:21">
      <c r="L61" s="83" t="s">
        <v>12</v>
      </c>
      <c r="M61">
        <v>2019</v>
      </c>
      <c r="N61" s="17">
        <v>4.4415584415584419</v>
      </c>
      <c r="O61" s="17">
        <v>16.441558441558442</v>
      </c>
      <c r="P61" s="17">
        <v>79.116883116883116</v>
      </c>
    </row>
    <row r="62" spans="4:21">
      <c r="M62">
        <v>2020</v>
      </c>
      <c r="N62" s="17">
        <v>3.32409972299169</v>
      </c>
      <c r="O62" s="17">
        <v>13.961218836565099</v>
      </c>
      <c r="P62" s="17">
        <v>82.714681440443215</v>
      </c>
      <c r="Q62" s="17">
        <f>P62-P61</f>
        <v>3.5977983235600988</v>
      </c>
    </row>
    <row r="66" spans="1:7">
      <c r="A66" s="130" t="s">
        <v>71</v>
      </c>
      <c r="B66" s="131"/>
      <c r="C66" s="131"/>
      <c r="D66" s="131"/>
      <c r="E66" s="131"/>
      <c r="F66" s="131"/>
      <c r="G66" s="131"/>
    </row>
    <row r="67" spans="1:7">
      <c r="A67" s="23" t="s">
        <v>144</v>
      </c>
      <c r="B67" s="23"/>
      <c r="C67" s="23"/>
      <c r="D67" s="23"/>
      <c r="E67" s="23"/>
      <c r="F67" s="23"/>
      <c r="G67" s="23"/>
    </row>
    <row r="68" spans="1:7">
      <c r="A68" t="s">
        <v>129</v>
      </c>
    </row>
    <row r="71" spans="1:7">
      <c r="A71" s="16" t="s">
        <v>114</v>
      </c>
    </row>
  </sheetData>
  <mergeCells count="2">
    <mergeCell ref="A36:G36"/>
    <mergeCell ref="A66:G6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topLeftCell="A46" workbookViewId="0">
      <selection activeCell="A71" sqref="A71"/>
    </sheetView>
  </sheetViews>
  <sheetFormatPr baseColWidth="10" defaultRowHeight="15"/>
  <cols>
    <col min="11" max="11" width="45.7109375" customWidth="1"/>
    <col min="12" max="12" width="59.140625" style="82" customWidth="1"/>
    <col min="13" max="13" width="15" customWidth="1"/>
    <col min="14" max="14" width="13.5703125" customWidth="1"/>
    <col min="15" max="15" width="12.85546875" customWidth="1"/>
  </cols>
  <sheetData>
    <row r="2" spans="1:21" ht="45">
      <c r="A2" s="38" t="s">
        <v>131</v>
      </c>
      <c r="L2" s="2" t="s">
        <v>0</v>
      </c>
      <c r="N2" s="3" t="s">
        <v>1</v>
      </c>
      <c r="O2" s="3" t="s">
        <v>2</v>
      </c>
      <c r="P2" s="3" t="s">
        <v>3</v>
      </c>
    </row>
    <row r="3" spans="1:21">
      <c r="A3" s="1" t="s">
        <v>32</v>
      </c>
      <c r="L3" s="81" t="s">
        <v>107</v>
      </c>
      <c r="M3">
        <v>2019</v>
      </c>
      <c r="N3" s="17">
        <v>8.3192424754819072</v>
      </c>
      <c r="O3" s="17">
        <v>18.780295344380566</v>
      </c>
      <c r="P3" s="17">
        <v>72.900462180137524</v>
      </c>
    </row>
    <row r="4" spans="1:21">
      <c r="A4" s="24"/>
      <c r="M4">
        <v>2020</v>
      </c>
      <c r="N4" s="17">
        <v>11.557093425605537</v>
      </c>
      <c r="O4" s="17">
        <v>19.930795847750865</v>
      </c>
      <c r="P4" s="17">
        <v>68.512110726643598</v>
      </c>
      <c r="Q4" s="17">
        <f>P4-P3</f>
        <v>-4.3883514534939252</v>
      </c>
    </row>
    <row r="5" spans="1:21">
      <c r="N5" s="80"/>
      <c r="O5" s="80"/>
      <c r="P5" s="80"/>
    </row>
    <row r="6" spans="1:21">
      <c r="L6" s="81" t="s">
        <v>106</v>
      </c>
      <c r="M6">
        <v>2019</v>
      </c>
      <c r="N6" s="17">
        <v>7.2907290729072916</v>
      </c>
      <c r="O6" s="17">
        <v>17.866786678667868</v>
      </c>
      <c r="P6" s="17">
        <v>74.842484248424839</v>
      </c>
    </row>
    <row r="7" spans="1:21">
      <c r="M7">
        <v>2020</v>
      </c>
      <c r="N7" s="17">
        <v>10.087517273146016</v>
      </c>
      <c r="O7" s="17">
        <v>18.574389682174115</v>
      </c>
      <c r="P7" s="17">
        <v>71.33809304467988</v>
      </c>
      <c r="Q7" s="17">
        <f>P7-P6</f>
        <v>-3.5043912037449587</v>
      </c>
      <c r="S7" s="17"/>
      <c r="T7" s="17"/>
      <c r="U7" s="17"/>
    </row>
    <row r="8" spans="1:21">
      <c r="N8" s="80"/>
      <c r="O8" s="80"/>
      <c r="P8" s="80"/>
      <c r="S8" s="17"/>
      <c r="T8" s="17"/>
      <c r="U8" s="17"/>
    </row>
    <row r="9" spans="1:21">
      <c r="L9" s="81" t="s">
        <v>110</v>
      </c>
      <c r="M9">
        <v>2019</v>
      </c>
      <c r="N9" s="17">
        <v>8.6027583088401549</v>
      </c>
      <c r="O9" s="17">
        <v>13.15848971286457</v>
      </c>
      <c r="P9" s="17">
        <v>78.238751978295269</v>
      </c>
      <c r="S9" s="17"/>
      <c r="T9" s="17"/>
      <c r="U9" s="17"/>
    </row>
    <row r="10" spans="1:21">
      <c r="M10">
        <v>2020</v>
      </c>
      <c r="N10" s="17">
        <v>11.120158194719087</v>
      </c>
      <c r="O10" s="17">
        <v>15.342561358613468</v>
      </c>
      <c r="P10" s="17">
        <v>73.537280446667438</v>
      </c>
      <c r="Q10" s="17">
        <f>P10-P9</f>
        <v>-4.7014715316278313</v>
      </c>
      <c r="S10" s="17"/>
      <c r="T10" s="17"/>
      <c r="U10" s="17"/>
    </row>
    <row r="11" spans="1:21">
      <c r="N11" s="80"/>
      <c r="O11" s="80"/>
      <c r="P11" s="80"/>
      <c r="S11" s="17"/>
      <c r="T11" s="17"/>
      <c r="U11" s="17"/>
    </row>
    <row r="12" spans="1:21">
      <c r="L12" s="81" t="s">
        <v>4</v>
      </c>
      <c r="M12">
        <v>2019</v>
      </c>
      <c r="N12" s="17">
        <v>5.8244741008821537</v>
      </c>
      <c r="O12" s="17">
        <v>19.203800045238633</v>
      </c>
      <c r="P12" s="17">
        <v>74.971725853879207</v>
      </c>
      <c r="S12" s="17"/>
      <c r="T12" s="17"/>
      <c r="U12" s="17"/>
    </row>
    <row r="13" spans="1:21">
      <c r="M13">
        <v>2020</v>
      </c>
      <c r="N13" s="17">
        <v>6.8020067670050173</v>
      </c>
      <c r="O13" s="17">
        <v>19.087621047719054</v>
      </c>
      <c r="P13" s="17">
        <v>74.110372185275935</v>
      </c>
      <c r="Q13" s="17">
        <f>P13-P12</f>
        <v>-0.86135366860327167</v>
      </c>
      <c r="S13" s="17"/>
      <c r="T13" s="17"/>
      <c r="U13" s="17"/>
    </row>
    <row r="14" spans="1:21">
      <c r="N14" s="80"/>
      <c r="O14" s="80"/>
      <c r="P14" s="80"/>
    </row>
    <row r="15" spans="1:21">
      <c r="L15" s="81" t="s">
        <v>104</v>
      </c>
      <c r="M15">
        <v>2019</v>
      </c>
      <c r="N15" s="17">
        <v>6.3461538461538458</v>
      </c>
      <c r="O15" s="17">
        <v>10.576923076923077</v>
      </c>
      <c r="P15" s="17">
        <v>83.07692307692308</v>
      </c>
    </row>
    <row r="16" spans="1:21">
      <c r="M16">
        <v>2020</v>
      </c>
      <c r="N16" s="17">
        <v>7.5344063447632381</v>
      </c>
      <c r="O16" s="17">
        <v>11.476557032890133</v>
      </c>
      <c r="P16" s="17">
        <v>80.989036622346632</v>
      </c>
      <c r="Q16" s="17">
        <f>P16-P15</f>
        <v>-2.0878864545764486</v>
      </c>
    </row>
    <row r="17" spans="12:17">
      <c r="N17" s="80"/>
      <c r="O17" s="80"/>
      <c r="P17" s="80"/>
    </row>
    <row r="18" spans="12:17">
      <c r="L18" s="81" t="s">
        <v>5</v>
      </c>
      <c r="M18">
        <v>2019</v>
      </c>
      <c r="N18" s="17">
        <v>2.6134178074442809</v>
      </c>
      <c r="O18" s="17">
        <v>14.707546102500283</v>
      </c>
      <c r="P18" s="17">
        <v>82.679036090055433</v>
      </c>
    </row>
    <row r="19" spans="12:17">
      <c r="M19">
        <v>2020</v>
      </c>
      <c r="N19" s="17">
        <v>2.7118249534450651</v>
      </c>
      <c r="O19" s="17">
        <v>14.769553072625699</v>
      </c>
      <c r="P19" s="17">
        <v>82.518621973929243</v>
      </c>
      <c r="Q19" s="17">
        <f>P19-P18</f>
        <v>-0.16041411612619072</v>
      </c>
    </row>
    <row r="20" spans="12:17">
      <c r="N20" s="80"/>
      <c r="O20" s="80"/>
      <c r="P20" s="80"/>
    </row>
    <row r="21" spans="12:17">
      <c r="L21" s="81" t="s">
        <v>109</v>
      </c>
      <c r="M21">
        <v>2019</v>
      </c>
      <c r="N21" s="17">
        <v>5.9016393442622954</v>
      </c>
      <c r="O21" s="17">
        <v>8.0045223289994354</v>
      </c>
      <c r="P21" s="17">
        <v>86.093838326738265</v>
      </c>
    </row>
    <row r="22" spans="12:17">
      <c r="M22">
        <v>2020</v>
      </c>
      <c r="N22" s="17">
        <v>7.6008393564933554</v>
      </c>
      <c r="O22" s="17">
        <v>8.8831895546747486</v>
      </c>
      <c r="P22" s="17">
        <v>83.515971088831904</v>
      </c>
      <c r="Q22" s="17">
        <f>P22-P21</f>
        <v>-2.5778672379063607</v>
      </c>
    </row>
    <row r="23" spans="12:17">
      <c r="N23" s="80"/>
      <c r="O23" s="80"/>
      <c r="P23" s="80"/>
    </row>
    <row r="24" spans="12:17">
      <c r="L24" s="81" t="s">
        <v>105</v>
      </c>
      <c r="M24">
        <v>2019</v>
      </c>
      <c r="N24" s="17">
        <v>3.8280197575213291</v>
      </c>
      <c r="O24" s="17">
        <v>10.305343511450381</v>
      </c>
      <c r="P24" s="17">
        <v>85.866636731028294</v>
      </c>
    </row>
    <row r="25" spans="12:17">
      <c r="M25">
        <v>2020</v>
      </c>
      <c r="N25" s="17">
        <v>5.1488334674175382</v>
      </c>
      <c r="O25" s="17">
        <v>12.82611194115619</v>
      </c>
      <c r="P25" s="17">
        <v>82.025054591426269</v>
      </c>
      <c r="Q25" s="17">
        <f>P25-P24</f>
        <v>-3.8415821396020249</v>
      </c>
    </row>
    <row r="36" spans="1:21">
      <c r="A36" s="130" t="s">
        <v>145</v>
      </c>
      <c r="B36" s="131"/>
      <c r="C36" s="131"/>
      <c r="D36" s="131"/>
      <c r="E36" s="131"/>
      <c r="F36" s="131"/>
      <c r="G36" s="131"/>
    </row>
    <row r="37" spans="1:21">
      <c r="A37" s="23" t="s">
        <v>146</v>
      </c>
      <c r="B37" s="23"/>
      <c r="C37" s="23"/>
      <c r="D37" s="23"/>
      <c r="E37" s="23"/>
      <c r="F37" s="23"/>
      <c r="G37" s="23"/>
    </row>
    <row r="38" spans="1:21">
      <c r="A38" t="s">
        <v>129</v>
      </c>
    </row>
    <row r="42" spans="1:21" ht="45">
      <c r="L42" s="2" t="s">
        <v>0</v>
      </c>
      <c r="M42" s="2"/>
      <c r="N42" s="3" t="s">
        <v>1</v>
      </c>
      <c r="O42" s="3" t="s">
        <v>2</v>
      </c>
      <c r="P42" s="3" t="s">
        <v>3</v>
      </c>
    </row>
    <row r="43" spans="1:21">
      <c r="D43" s="8"/>
      <c r="E43" s="9"/>
      <c r="F43" s="4"/>
      <c r="G43" s="5"/>
      <c r="L43" s="83" t="s">
        <v>11</v>
      </c>
      <c r="M43">
        <v>2019</v>
      </c>
      <c r="N43" s="17">
        <v>20.291643297812676</v>
      </c>
      <c r="O43" s="17">
        <v>36.421761076836788</v>
      </c>
      <c r="P43" s="17">
        <v>43.286595625350529</v>
      </c>
    </row>
    <row r="44" spans="1:21">
      <c r="D44" s="8"/>
      <c r="E44" s="9"/>
      <c r="F44" s="10"/>
      <c r="G44" s="11"/>
      <c r="M44">
        <v>2020</v>
      </c>
      <c r="N44" s="17">
        <v>20.549678012879486</v>
      </c>
      <c r="O44" s="17">
        <v>34.383624655013797</v>
      </c>
      <c r="P44" s="17">
        <v>45.066697332106713</v>
      </c>
      <c r="Q44" s="17">
        <f>P44-P43</f>
        <v>1.7801017067561844</v>
      </c>
      <c r="S44" s="17"/>
      <c r="T44" s="17"/>
      <c r="U44" s="17"/>
    </row>
    <row r="45" spans="1:21">
      <c r="D45" s="12"/>
      <c r="E45" s="13"/>
      <c r="F45" s="14"/>
      <c r="G45" s="13"/>
      <c r="S45" s="17"/>
      <c r="T45" s="17"/>
      <c r="U45" s="17"/>
    </row>
    <row r="46" spans="1:21">
      <c r="D46" s="8"/>
      <c r="E46" s="9"/>
      <c r="F46" s="10"/>
      <c r="G46" s="11"/>
      <c r="L46" s="83" t="s">
        <v>10</v>
      </c>
      <c r="M46">
        <v>2019</v>
      </c>
      <c r="N46" s="17">
        <v>18.482446206115515</v>
      </c>
      <c r="O46" s="17">
        <v>26.693091732729329</v>
      </c>
      <c r="P46" s="17">
        <v>54.824462061155153</v>
      </c>
      <c r="S46" s="17"/>
      <c r="T46" s="17"/>
      <c r="U46" s="17"/>
    </row>
    <row r="47" spans="1:21">
      <c r="D47" s="8"/>
      <c r="E47" s="9"/>
      <c r="F47" s="10"/>
      <c r="G47" s="11"/>
      <c r="M47">
        <v>2020</v>
      </c>
      <c r="N47" s="17">
        <v>18.364970303947828</v>
      </c>
      <c r="O47" s="17">
        <v>26.458600209619192</v>
      </c>
      <c r="P47" s="17">
        <v>55.17642948643298</v>
      </c>
      <c r="Q47" s="17">
        <f>P47-P46</f>
        <v>0.35196742527782732</v>
      </c>
      <c r="S47" s="17"/>
      <c r="T47" s="17"/>
      <c r="U47" s="17"/>
    </row>
    <row r="48" spans="1:21">
      <c r="D48" s="8"/>
      <c r="E48" s="9"/>
      <c r="F48" s="10"/>
      <c r="G48" s="11"/>
      <c r="S48" s="17"/>
      <c r="T48" s="17"/>
      <c r="U48" s="17"/>
    </row>
    <row r="49" spans="4:21">
      <c r="D49" s="8"/>
      <c r="E49" s="9"/>
      <c r="F49" s="10"/>
      <c r="G49" s="11"/>
      <c r="L49" s="83" t="s">
        <v>116</v>
      </c>
      <c r="M49">
        <v>2019</v>
      </c>
      <c r="N49" s="17">
        <v>11.692864412529683</v>
      </c>
      <c r="O49" s="17">
        <v>33.235327377586792</v>
      </c>
      <c r="P49" s="17">
        <v>55.071808209883521</v>
      </c>
      <c r="S49" s="17"/>
      <c r="T49" s="17"/>
      <c r="U49" s="17"/>
    </row>
    <row r="50" spans="4:21">
      <c r="D50" s="8"/>
      <c r="E50" s="9"/>
      <c r="F50" s="10"/>
      <c r="G50" s="11"/>
      <c r="M50">
        <v>2020</v>
      </c>
      <c r="N50" s="17">
        <v>12.343950530859876</v>
      </c>
      <c r="O50" s="17">
        <v>31.874927079687314</v>
      </c>
      <c r="P50" s="17">
        <v>55.781122389452811</v>
      </c>
      <c r="Q50" s="17">
        <f>P50-P49</f>
        <v>0.7093141795692901</v>
      </c>
      <c r="S50" s="17"/>
      <c r="T50" s="17"/>
      <c r="U50" s="17"/>
    </row>
    <row r="52" spans="4:21">
      <c r="L52" s="83" t="s">
        <v>13</v>
      </c>
      <c r="M52">
        <v>2019</v>
      </c>
      <c r="N52" s="17">
        <v>9.3049581163685762</v>
      </c>
      <c r="O52" s="17">
        <v>16.696853067693006</v>
      </c>
      <c r="P52" s="17">
        <v>73.99818881593842</v>
      </c>
    </row>
    <row r="53" spans="4:21">
      <c r="M53">
        <v>2020</v>
      </c>
      <c r="N53" s="17">
        <v>9.8498078938176725</v>
      </c>
      <c r="O53" s="17">
        <v>16.823844452206309</v>
      </c>
      <c r="P53" s="17">
        <v>73.326347653976015</v>
      </c>
      <c r="Q53" s="17">
        <f>P53-P52</f>
        <v>-0.67184116196240495</v>
      </c>
    </row>
    <row r="55" spans="4:21">
      <c r="L55" s="83" t="s">
        <v>115</v>
      </c>
      <c r="M55">
        <v>2019</v>
      </c>
      <c r="N55" s="17">
        <v>6.2047101449275361</v>
      </c>
      <c r="O55" s="17">
        <v>18.048007246376812</v>
      </c>
      <c r="P55" s="17">
        <v>75.747282608695656</v>
      </c>
    </row>
    <row r="56" spans="4:21">
      <c r="M56">
        <v>2020</v>
      </c>
      <c r="N56" s="17">
        <v>6.6922718808193675</v>
      </c>
      <c r="O56" s="17">
        <v>17.958566108007449</v>
      </c>
      <c r="P56" s="17">
        <v>75.349162011173192</v>
      </c>
      <c r="Q56" s="17">
        <f>P56-P55</f>
        <v>-0.39812059752246398</v>
      </c>
    </row>
    <row r="58" spans="4:21">
      <c r="L58" s="83" t="s">
        <v>14</v>
      </c>
      <c r="M58">
        <v>2019</v>
      </c>
      <c r="N58" s="17">
        <v>5.0803349174021273</v>
      </c>
      <c r="O58" s="17">
        <v>17.78682959945689</v>
      </c>
      <c r="P58" s="17">
        <v>77.13283548314098</v>
      </c>
    </row>
    <row r="59" spans="4:21">
      <c r="M59">
        <v>2020</v>
      </c>
      <c r="N59" s="17">
        <v>6.0895940270648623</v>
      </c>
      <c r="O59" s="17">
        <v>16.705552963135791</v>
      </c>
      <c r="P59" s="17">
        <v>77.204853009799351</v>
      </c>
      <c r="Q59" s="17">
        <f>P59-P58</f>
        <v>7.2017526658370912E-2</v>
      </c>
    </row>
    <row r="61" spans="4:21">
      <c r="L61" s="83" t="s">
        <v>12</v>
      </c>
      <c r="M61">
        <v>2019</v>
      </c>
      <c r="N61" s="17">
        <v>4.0548193453392232</v>
      </c>
      <c r="O61" s="17">
        <v>15.517046098085855</v>
      </c>
      <c r="P61" s="17">
        <v>80.428134556574932</v>
      </c>
    </row>
    <row r="62" spans="4:21">
      <c r="M62">
        <v>2020</v>
      </c>
      <c r="N62" s="17">
        <v>3.5008141428239123</v>
      </c>
      <c r="O62" s="17">
        <v>14.1428239125378</v>
      </c>
      <c r="P62" s="17">
        <v>82.356361944638294</v>
      </c>
      <c r="Q62" s="17">
        <f>P62-P61</f>
        <v>1.9282273880633625</v>
      </c>
    </row>
    <row r="64" spans="4:21">
      <c r="L64" s="82" t="s">
        <v>157</v>
      </c>
      <c r="M64">
        <v>2020</v>
      </c>
      <c r="N64" s="17">
        <v>22.581398062784455</v>
      </c>
      <c r="O64" s="17">
        <v>20.282413350449293</v>
      </c>
      <c r="P64" s="17">
        <v>57.136188586766245</v>
      </c>
    </row>
    <row r="65" spans="1:16">
      <c r="L65" s="82" t="s">
        <v>158</v>
      </c>
      <c r="M65">
        <v>2020</v>
      </c>
      <c r="N65" s="17">
        <v>24.530283580347763</v>
      </c>
      <c r="O65" s="17">
        <v>18.380207725522233</v>
      </c>
      <c r="P65" s="17">
        <v>57.089508694130011</v>
      </c>
    </row>
    <row r="66" spans="1:16">
      <c r="A66" s="130" t="s">
        <v>72</v>
      </c>
      <c r="B66" s="131"/>
      <c r="C66" s="131"/>
      <c r="D66" s="131"/>
      <c r="E66" s="131"/>
      <c r="F66" s="131"/>
      <c r="G66" s="131"/>
    </row>
    <row r="67" spans="1:16">
      <c r="A67" s="23" t="s">
        <v>147</v>
      </c>
      <c r="B67" s="23"/>
      <c r="C67" s="23"/>
      <c r="D67" s="23"/>
      <c r="E67" s="23"/>
      <c r="F67" s="23"/>
      <c r="G67" s="23"/>
    </row>
    <row r="68" spans="1:16">
      <c r="A68" t="s">
        <v>129</v>
      </c>
    </row>
    <row r="71" spans="1:16">
      <c r="A71" s="16" t="s">
        <v>114</v>
      </c>
    </row>
  </sheetData>
  <mergeCells count="2">
    <mergeCell ref="A36:G36"/>
    <mergeCell ref="A66:G6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opLeftCell="A13" workbookViewId="0">
      <selection activeCell="A44" sqref="A44"/>
    </sheetView>
  </sheetViews>
  <sheetFormatPr baseColWidth="10" defaultRowHeight="15"/>
  <cols>
    <col min="1" max="1" width="45.7109375" customWidth="1"/>
    <col min="2" max="2" width="14.85546875" customWidth="1"/>
    <col min="3" max="3" width="13.42578125" customWidth="1"/>
    <col min="4" max="4" width="13.85546875" customWidth="1"/>
    <col min="7" max="7" width="15.140625" customWidth="1"/>
  </cols>
  <sheetData>
    <row r="2" spans="1:5">
      <c r="A2" s="1" t="s">
        <v>152</v>
      </c>
      <c r="B2" s="1"/>
      <c r="C2" s="1"/>
      <c r="D2" s="1"/>
      <c r="E2" s="1"/>
    </row>
    <row r="3" spans="1:5">
      <c r="A3" s="1" t="s">
        <v>57</v>
      </c>
      <c r="B3" s="1"/>
      <c r="C3" s="1"/>
      <c r="D3" s="1"/>
      <c r="E3" s="1"/>
    </row>
    <row r="5" spans="1:5" ht="45">
      <c r="A5" s="7" t="s">
        <v>6</v>
      </c>
      <c r="B5" s="15" t="s">
        <v>1</v>
      </c>
      <c r="C5" s="15" t="s">
        <v>2</v>
      </c>
      <c r="D5" s="15" t="s">
        <v>3</v>
      </c>
    </row>
    <row r="6" spans="1:5">
      <c r="A6" s="8" t="s">
        <v>107</v>
      </c>
      <c r="B6" s="9">
        <v>12.877243407640119</v>
      </c>
      <c r="C6" s="4">
        <v>20.574178670498981</v>
      </c>
      <c r="D6" s="5">
        <v>66.548577921860897</v>
      </c>
    </row>
    <row r="7" spans="1:5">
      <c r="A7" s="8" t="s">
        <v>106</v>
      </c>
      <c r="B7" s="9">
        <v>11.357802446911357</v>
      </c>
      <c r="C7" s="10">
        <v>19.898656532319901</v>
      </c>
      <c r="D7" s="11">
        <v>68.743541020768745</v>
      </c>
    </row>
    <row r="8" spans="1:5">
      <c r="A8" s="12" t="s">
        <v>110</v>
      </c>
      <c r="B8" s="13">
        <v>11.999328521067651</v>
      </c>
      <c r="C8" s="14">
        <v>15.131777740473392</v>
      </c>
      <c r="D8" s="13">
        <v>72.868893738458951</v>
      </c>
    </row>
    <row r="9" spans="1:5">
      <c r="A9" s="8" t="s">
        <v>4</v>
      </c>
      <c r="B9" s="9">
        <v>5.3945953213229361</v>
      </c>
      <c r="C9" s="10">
        <v>17.60217800484001</v>
      </c>
      <c r="D9" s="11">
        <v>77.003226673837048</v>
      </c>
    </row>
    <row r="10" spans="1:5">
      <c r="A10" s="8" t="s">
        <v>104</v>
      </c>
      <c r="B10" s="9">
        <v>7.3710404196650741</v>
      </c>
      <c r="C10" s="10">
        <v>11.278498890308695</v>
      </c>
      <c r="D10" s="11">
        <v>81.350460690026225</v>
      </c>
    </row>
    <row r="11" spans="1:5">
      <c r="A11" s="8" t="s">
        <v>5</v>
      </c>
      <c r="B11" s="9">
        <v>2.2599059771658832</v>
      </c>
      <c r="C11" s="10">
        <v>13.441907320349229</v>
      </c>
      <c r="D11" s="11">
        <v>84.298186702484884</v>
      </c>
    </row>
    <row r="12" spans="1:5">
      <c r="A12" s="8" t="s">
        <v>109</v>
      </c>
      <c r="B12" s="9">
        <v>8.124558630662138</v>
      </c>
      <c r="C12" s="10">
        <v>9.113225947472845</v>
      </c>
      <c r="D12" s="11">
        <v>82.762215421865022</v>
      </c>
    </row>
    <row r="13" spans="1:5">
      <c r="A13" s="8" t="s">
        <v>105</v>
      </c>
      <c r="B13" s="9">
        <v>4.9767287234042552</v>
      </c>
      <c r="C13" s="10">
        <v>12.443484042553193</v>
      </c>
      <c r="D13" s="11">
        <v>82.579787234042556</v>
      </c>
    </row>
    <row r="35" spans="1:7">
      <c r="A35" s="8" t="s">
        <v>9</v>
      </c>
    </row>
    <row r="37" spans="1:7">
      <c r="A37" s="132" t="s">
        <v>21</v>
      </c>
      <c r="B37" s="133"/>
      <c r="C37" s="133"/>
      <c r="D37" s="133"/>
      <c r="E37" s="133"/>
      <c r="F37" s="133"/>
      <c r="G37" s="133"/>
    </row>
    <row r="38" spans="1:7">
      <c r="A38" s="134" t="s">
        <v>154</v>
      </c>
      <c r="B38" s="134"/>
      <c r="C38" s="134"/>
      <c r="D38" s="134"/>
      <c r="E38" s="134"/>
      <c r="F38" s="134"/>
      <c r="G38" s="134"/>
    </row>
    <row r="39" spans="1:7">
      <c r="A39" t="s">
        <v>153</v>
      </c>
    </row>
    <row r="44" spans="1:7">
      <c r="A44" s="16" t="s">
        <v>114</v>
      </c>
    </row>
  </sheetData>
  <mergeCells count="2">
    <mergeCell ref="A37:G37"/>
    <mergeCell ref="A38:G38"/>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
  <sheetViews>
    <sheetView topLeftCell="A10" workbookViewId="0">
      <selection activeCell="A46" sqref="A46"/>
    </sheetView>
  </sheetViews>
  <sheetFormatPr baseColWidth="10" defaultRowHeight="15"/>
  <cols>
    <col min="1" max="1" width="39.42578125" bestFit="1" customWidth="1"/>
    <col min="2" max="2" width="16.140625" customWidth="1"/>
    <col min="3" max="3" width="14.85546875" customWidth="1"/>
    <col min="4" max="4" width="11.85546875" customWidth="1"/>
    <col min="7" max="7" width="19.7109375" customWidth="1"/>
  </cols>
  <sheetData>
    <row r="2" spans="1:5">
      <c r="A2" s="1" t="s">
        <v>155</v>
      </c>
      <c r="B2" s="1"/>
      <c r="C2" s="1"/>
      <c r="D2" s="1"/>
      <c r="E2" s="1"/>
    </row>
    <row r="3" spans="1:5">
      <c r="A3" s="1" t="s">
        <v>57</v>
      </c>
      <c r="B3" s="1"/>
      <c r="C3" s="1"/>
      <c r="D3" s="1"/>
      <c r="E3" s="1"/>
    </row>
    <row r="4" spans="1:5">
      <c r="A4" s="1"/>
      <c r="B4" s="1"/>
      <c r="C4" s="1"/>
      <c r="D4" s="1"/>
      <c r="E4" s="1"/>
    </row>
    <row r="5" spans="1:5" ht="45">
      <c r="A5" s="2" t="s">
        <v>6</v>
      </c>
      <c r="B5" s="3" t="s">
        <v>1</v>
      </c>
      <c r="C5" s="3" t="s">
        <v>2</v>
      </c>
      <c r="D5" s="3" t="s">
        <v>3</v>
      </c>
    </row>
    <row r="6" spans="1:5">
      <c r="A6" t="s">
        <v>156</v>
      </c>
      <c r="B6" s="17">
        <v>20.166810659932214</v>
      </c>
      <c r="C6" s="17">
        <v>34.721206885093373</v>
      </c>
      <c r="D6" s="17">
        <v>45.111982454974417</v>
      </c>
    </row>
    <row r="7" spans="1:5">
      <c r="A7" t="s">
        <v>157</v>
      </c>
      <c r="B7" s="17">
        <v>23.243843358901898</v>
      </c>
      <c r="C7" s="17">
        <v>20.673529807562911</v>
      </c>
      <c r="D7" s="17">
        <v>56.082626833535187</v>
      </c>
    </row>
    <row r="8" spans="1:5">
      <c r="A8" t="s">
        <v>158</v>
      </c>
      <c r="B8" s="17">
        <v>26.187592517830709</v>
      </c>
      <c r="C8" s="17">
        <v>18.887094603687256</v>
      </c>
      <c r="D8" s="17">
        <v>54.925312878482032</v>
      </c>
    </row>
    <row r="9" spans="1:5">
      <c r="A9" t="s">
        <v>159</v>
      </c>
      <c r="B9" s="17">
        <v>17.804263891220412</v>
      </c>
      <c r="C9" s="17">
        <v>25.892227631358068</v>
      </c>
      <c r="D9" s="17">
        <v>56.303508477421516</v>
      </c>
    </row>
    <row r="10" spans="1:5">
      <c r="A10" t="s">
        <v>116</v>
      </c>
      <c r="B10" s="17">
        <v>11.496301277740418</v>
      </c>
      <c r="C10" s="17">
        <v>29.734364492266309</v>
      </c>
      <c r="D10" s="17">
        <v>58.769334229993277</v>
      </c>
    </row>
    <row r="11" spans="1:5">
      <c r="A11" t="s">
        <v>13</v>
      </c>
      <c r="B11" s="17">
        <v>10.792936753054921</v>
      </c>
      <c r="C11" s="17">
        <v>17.033704847589632</v>
      </c>
      <c r="D11" s="17">
        <v>72.17335839935545</v>
      </c>
    </row>
    <row r="12" spans="1:5">
      <c r="A12" t="s">
        <v>115</v>
      </c>
      <c r="B12" s="17">
        <v>6.6049134111961338</v>
      </c>
      <c r="C12" s="17">
        <v>17.83125251711639</v>
      </c>
      <c r="D12" s="17">
        <v>75.563834071687481</v>
      </c>
    </row>
    <row r="13" spans="1:5">
      <c r="A13" t="s">
        <v>14</v>
      </c>
      <c r="B13" s="22">
        <v>6.7973900174895743</v>
      </c>
      <c r="C13" s="22">
        <v>17.469393246333915</v>
      </c>
      <c r="D13" s="22">
        <v>75.733216736176516</v>
      </c>
    </row>
    <row r="14" spans="1:5">
      <c r="A14" t="s">
        <v>12</v>
      </c>
      <c r="B14" s="22">
        <v>3.3148800536822685</v>
      </c>
      <c r="C14" s="22">
        <v>13.846670021808421</v>
      </c>
      <c r="D14" s="22">
        <v>82.838449924509305</v>
      </c>
    </row>
    <row r="38" spans="1:7">
      <c r="A38" s="8" t="s">
        <v>9</v>
      </c>
    </row>
    <row r="40" spans="1:7">
      <c r="A40" s="135" t="s">
        <v>8</v>
      </c>
      <c r="B40" s="136"/>
      <c r="C40" s="136"/>
      <c r="D40" s="136"/>
      <c r="E40" s="136"/>
      <c r="F40" s="136"/>
      <c r="G40" s="136"/>
    </row>
    <row r="41" spans="1:7">
      <c r="A41" s="134" t="s">
        <v>160</v>
      </c>
      <c r="B41" s="134"/>
      <c r="C41" s="134"/>
      <c r="D41" s="134"/>
      <c r="E41" s="134"/>
      <c r="F41" s="134"/>
      <c r="G41" s="134"/>
    </row>
    <row r="42" spans="1:7">
      <c r="A42" t="s">
        <v>129</v>
      </c>
    </row>
    <row r="46" spans="1:7">
      <c r="A46" s="16" t="s">
        <v>114</v>
      </c>
    </row>
  </sheetData>
  <mergeCells count="2">
    <mergeCell ref="A40:G40"/>
    <mergeCell ref="A41:G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topLeftCell="A4" workbookViewId="0">
      <selection activeCell="M12" sqref="M12"/>
    </sheetView>
  </sheetViews>
  <sheetFormatPr baseColWidth="10" defaultRowHeight="15"/>
  <cols>
    <col min="11" max="11" width="38.7109375" customWidth="1"/>
  </cols>
  <sheetData>
    <row r="2" spans="1:1">
      <c r="A2" s="47" t="s">
        <v>117</v>
      </c>
    </row>
    <row r="3" spans="1:1">
      <c r="A3" s="58" t="s">
        <v>7</v>
      </c>
    </row>
    <row r="4" spans="1:1">
      <c r="A4" s="24"/>
    </row>
    <row r="28" spans="1:7">
      <c r="A28" s="115" t="s">
        <v>93</v>
      </c>
      <c r="B28" s="116"/>
      <c r="C28" s="116"/>
      <c r="D28" s="116"/>
      <c r="E28" s="116"/>
      <c r="F28" s="116"/>
      <c r="G28" s="116"/>
    </row>
    <row r="29" spans="1:7">
      <c r="A29" s="60" t="s">
        <v>118</v>
      </c>
      <c r="B29" s="60"/>
      <c r="C29" s="60"/>
      <c r="D29" s="60"/>
      <c r="E29" s="60"/>
      <c r="F29" s="60"/>
      <c r="G29" s="60"/>
    </row>
    <row r="30" spans="1:7">
      <c r="A30" s="59" t="s">
        <v>112</v>
      </c>
      <c r="B30" s="59"/>
      <c r="C30" s="59"/>
      <c r="D30" s="59"/>
      <c r="E30" s="59"/>
      <c r="F30" s="59"/>
      <c r="G30" s="59"/>
    </row>
    <row r="33" spans="1:15">
      <c r="A33" s="16" t="s">
        <v>114</v>
      </c>
    </row>
    <row r="36" spans="1:15">
      <c r="L36">
        <v>2020</v>
      </c>
      <c r="M36">
        <v>2019</v>
      </c>
      <c r="O36" t="s">
        <v>62</v>
      </c>
    </row>
    <row r="37" spans="1:15">
      <c r="K37" t="s">
        <v>11</v>
      </c>
      <c r="L37" s="22">
        <v>45.1</v>
      </c>
      <c r="M37" s="22">
        <v>43.8</v>
      </c>
      <c r="N37" s="22">
        <f t="shared" ref="N37:N43" si="0">L37-M37</f>
        <v>1.3000000000000043</v>
      </c>
      <c r="O37">
        <v>0.3</v>
      </c>
    </row>
    <row r="38" spans="1:15">
      <c r="K38" t="s">
        <v>10</v>
      </c>
      <c r="L38" s="22">
        <v>56.3</v>
      </c>
      <c r="M38" s="22">
        <v>56.5</v>
      </c>
      <c r="N38" s="22">
        <f t="shared" si="0"/>
        <v>-0.20000000000000284</v>
      </c>
      <c r="O38" s="22">
        <v>-0.2</v>
      </c>
    </row>
    <row r="39" spans="1:15">
      <c r="K39" t="s">
        <v>116</v>
      </c>
      <c r="L39" s="22">
        <v>58.8</v>
      </c>
      <c r="M39" s="22">
        <v>59.4</v>
      </c>
      <c r="N39" s="22">
        <f t="shared" si="0"/>
        <v>-0.60000000000000142</v>
      </c>
      <c r="O39" s="22">
        <v>-1.2</v>
      </c>
    </row>
    <row r="40" spans="1:15">
      <c r="K40" t="s">
        <v>13</v>
      </c>
      <c r="L40" s="22">
        <v>72.2</v>
      </c>
      <c r="M40" s="22">
        <v>72.8</v>
      </c>
      <c r="N40" s="22">
        <f t="shared" si="0"/>
        <v>-0.59999999999999432</v>
      </c>
      <c r="O40" s="22">
        <v>-0.8</v>
      </c>
    </row>
    <row r="41" spans="1:15">
      <c r="K41" t="s">
        <v>115</v>
      </c>
      <c r="L41" s="22">
        <v>75.599999999999994</v>
      </c>
      <c r="M41" s="22">
        <v>75.599999999999994</v>
      </c>
      <c r="N41" s="66">
        <f t="shared" si="0"/>
        <v>0</v>
      </c>
      <c r="O41" s="22">
        <v>0</v>
      </c>
    </row>
    <row r="42" spans="1:15">
      <c r="K42" t="s">
        <v>14</v>
      </c>
      <c r="L42" s="22">
        <v>75.7</v>
      </c>
      <c r="M42" s="22">
        <v>75.8</v>
      </c>
      <c r="N42" s="22">
        <f t="shared" si="0"/>
        <v>-9.9999999999994316E-2</v>
      </c>
      <c r="O42" s="22">
        <v>-0.9</v>
      </c>
    </row>
    <row r="43" spans="1:15">
      <c r="K43" t="s">
        <v>12</v>
      </c>
      <c r="L43" s="22">
        <v>82.8</v>
      </c>
      <c r="M43" s="22">
        <v>80.5</v>
      </c>
      <c r="N43" s="22">
        <f t="shared" si="0"/>
        <v>2.2999999999999972</v>
      </c>
      <c r="O43" s="22">
        <v>2.4</v>
      </c>
    </row>
    <row r="45" spans="1:15" ht="60">
      <c r="K45" s="2" t="s">
        <v>0</v>
      </c>
      <c r="L45" s="2"/>
      <c r="M45" s="3" t="s">
        <v>1</v>
      </c>
      <c r="N45" s="3" t="s">
        <v>2</v>
      </c>
      <c r="O45" s="3" t="s">
        <v>3</v>
      </c>
    </row>
    <row r="46" spans="1:15">
      <c r="K46" t="s">
        <v>11</v>
      </c>
      <c r="L46">
        <v>2019</v>
      </c>
      <c r="M46" s="17">
        <v>20.067676442152756</v>
      </c>
      <c r="N46" s="17">
        <v>36.087657106026427</v>
      </c>
      <c r="O46" s="17">
        <v>43.844666451820821</v>
      </c>
    </row>
    <row r="47" spans="1:15">
      <c r="L47">
        <v>2020</v>
      </c>
      <c r="M47" s="17">
        <v>20.166810659932214</v>
      </c>
      <c r="N47" s="17">
        <v>34.721206885093373</v>
      </c>
      <c r="O47" s="17">
        <v>45.111982454974417</v>
      </c>
    </row>
    <row r="49" spans="11:15">
      <c r="K49" t="s">
        <v>10</v>
      </c>
      <c r="L49">
        <v>2019</v>
      </c>
      <c r="M49" s="22">
        <v>17.448179362858351</v>
      </c>
      <c r="N49" s="22">
        <v>26.064885620383325</v>
      </c>
      <c r="O49" s="22">
        <v>56.486935016758324</v>
      </c>
    </row>
    <row r="50" spans="11:15">
      <c r="L50">
        <v>2020</v>
      </c>
      <c r="M50" s="22">
        <v>17.804263891220412</v>
      </c>
      <c r="N50" s="22">
        <v>25.892227631358068</v>
      </c>
      <c r="O50" s="22">
        <v>56.303508477421516</v>
      </c>
    </row>
    <row r="52" spans="11:15">
      <c r="K52" t="s">
        <v>116</v>
      </c>
      <c r="L52">
        <v>2019</v>
      </c>
      <c r="M52" s="22">
        <v>10.226793420070731</v>
      </c>
      <c r="N52" s="22">
        <v>30.381882482722816</v>
      </c>
      <c r="O52" s="22">
        <v>59.391324097206457</v>
      </c>
    </row>
    <row r="53" spans="11:15">
      <c r="L53">
        <v>2020</v>
      </c>
      <c r="M53" s="22">
        <v>11.496301277740418</v>
      </c>
      <c r="N53" s="22">
        <v>29.734364492266309</v>
      </c>
      <c r="O53" s="22">
        <v>58.769334229993277</v>
      </c>
    </row>
    <row r="55" spans="11:15">
      <c r="K55" t="s">
        <v>13</v>
      </c>
      <c r="L55">
        <v>2019</v>
      </c>
      <c r="M55" s="22">
        <v>10.313872174337291</v>
      </c>
      <c r="N55" s="22">
        <v>16.838510326882421</v>
      </c>
      <c r="O55" s="22">
        <v>72.847617498780295</v>
      </c>
    </row>
    <row r="56" spans="11:15">
      <c r="L56">
        <v>2020</v>
      </c>
      <c r="M56" s="22">
        <v>10.792936753054921</v>
      </c>
      <c r="N56" s="22">
        <v>17.033704847589632</v>
      </c>
      <c r="O56" s="22">
        <v>72.17335839935545</v>
      </c>
    </row>
    <row r="58" spans="11:15">
      <c r="K58" t="s">
        <v>115</v>
      </c>
      <c r="L58">
        <v>2019</v>
      </c>
      <c r="M58" s="17">
        <v>6.3855382514549532</v>
      </c>
      <c r="N58" s="17">
        <v>18.01866241831128</v>
      </c>
      <c r="O58" s="17">
        <v>75.595799330233774</v>
      </c>
    </row>
    <row r="59" spans="11:15">
      <c r="L59">
        <v>2020</v>
      </c>
      <c r="M59" s="17">
        <v>6.6049134111961338</v>
      </c>
      <c r="N59" s="17">
        <v>17.83125251711639</v>
      </c>
      <c r="O59" s="17">
        <v>75.563834071687481</v>
      </c>
    </row>
    <row r="61" spans="11:15">
      <c r="K61" t="s">
        <v>14</v>
      </c>
      <c r="L61">
        <v>2019</v>
      </c>
      <c r="M61" s="17">
        <v>6.0486095336989321</v>
      </c>
      <c r="N61" s="17">
        <v>18.126358827919656</v>
      </c>
      <c r="O61" s="17">
        <v>75.825031638381418</v>
      </c>
    </row>
    <row r="62" spans="11:15">
      <c r="L62">
        <v>2020</v>
      </c>
      <c r="M62" s="17">
        <v>6.7973900174895743</v>
      </c>
      <c r="N62" s="17">
        <v>17.469393246333915</v>
      </c>
      <c r="O62" s="17">
        <v>75.733216736176516</v>
      </c>
    </row>
    <row r="64" spans="11:15">
      <c r="K64" t="s">
        <v>12</v>
      </c>
      <c r="L64">
        <v>2019</v>
      </c>
      <c r="M64" s="17">
        <v>3.9644854949915445</v>
      </c>
      <c r="N64" s="17">
        <v>15.548978795368804</v>
      </c>
      <c r="O64" s="17">
        <v>80.486535709639654</v>
      </c>
    </row>
    <row r="65" spans="12:15">
      <c r="L65">
        <v>2020</v>
      </c>
      <c r="M65" s="17">
        <v>3.3148800536822685</v>
      </c>
      <c r="N65" s="17">
        <v>13.846670021808421</v>
      </c>
      <c r="O65" s="17">
        <v>82.838449924509305</v>
      </c>
    </row>
  </sheetData>
  <sortState ref="K37:O43">
    <sortCondition ref="L37:L43"/>
  </sortState>
  <mergeCells count="1">
    <mergeCell ref="A28:G2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topLeftCell="A5" workbookViewId="0">
      <selection activeCell="A30" sqref="A30"/>
    </sheetView>
  </sheetViews>
  <sheetFormatPr baseColWidth="10" defaultRowHeight="15"/>
  <cols>
    <col min="1" max="1" width="49.5703125" customWidth="1"/>
    <col min="7" max="7" width="14.28515625" customWidth="1"/>
  </cols>
  <sheetData>
    <row r="2" spans="1:5">
      <c r="A2" s="137" t="s">
        <v>150</v>
      </c>
      <c r="B2" s="137"/>
      <c r="C2" s="137"/>
      <c r="D2" s="137"/>
      <c r="E2" s="137"/>
    </row>
    <row r="3" spans="1:5">
      <c r="A3" s="21" t="s">
        <v>19</v>
      </c>
    </row>
    <row r="5" spans="1:5">
      <c r="A5" s="18" t="s">
        <v>15</v>
      </c>
      <c r="B5" s="19" t="s">
        <v>16</v>
      </c>
      <c r="C5" s="19" t="s">
        <v>17</v>
      </c>
    </row>
    <row r="6" spans="1:5">
      <c r="A6" s="75" t="s">
        <v>107</v>
      </c>
      <c r="B6" s="19">
        <v>66.5</v>
      </c>
      <c r="C6" s="19">
        <v>66.599999999999994</v>
      </c>
      <c r="D6">
        <f>B6-C6</f>
        <v>-9.9999999999994316E-2</v>
      </c>
      <c r="E6" s="22"/>
    </row>
    <row r="7" spans="1:5">
      <c r="A7" s="75" t="s">
        <v>106</v>
      </c>
      <c r="B7" s="19">
        <v>68.7</v>
      </c>
      <c r="C7" s="19">
        <v>68.3</v>
      </c>
      <c r="D7">
        <f t="shared" ref="D7:D13" si="0">B7-C7</f>
        <v>0.40000000000000568</v>
      </c>
      <c r="E7" s="22"/>
    </row>
    <row r="8" spans="1:5">
      <c r="A8" s="77" t="s">
        <v>110</v>
      </c>
      <c r="B8" s="19">
        <v>72.900000000000006</v>
      </c>
      <c r="C8" s="19">
        <v>72.599999999999994</v>
      </c>
      <c r="D8">
        <f t="shared" si="0"/>
        <v>0.30000000000001137</v>
      </c>
      <c r="E8" s="22"/>
    </row>
    <row r="9" spans="1:5">
      <c r="A9" s="75" t="s">
        <v>4</v>
      </c>
      <c r="B9" s="26">
        <v>77</v>
      </c>
      <c r="C9" s="19">
        <v>75.8</v>
      </c>
      <c r="D9">
        <f t="shared" si="0"/>
        <v>1.2000000000000028</v>
      </c>
      <c r="E9" s="22"/>
    </row>
    <row r="10" spans="1:5">
      <c r="A10" s="75" t="s">
        <v>104</v>
      </c>
      <c r="B10" s="19">
        <v>81.400000000000006</v>
      </c>
      <c r="C10" s="19">
        <v>80.3</v>
      </c>
      <c r="D10">
        <f t="shared" si="0"/>
        <v>1.1000000000000085</v>
      </c>
      <c r="E10" s="22"/>
    </row>
    <row r="11" spans="1:5">
      <c r="A11" s="75" t="s">
        <v>5</v>
      </c>
      <c r="B11" s="19">
        <v>84.3</v>
      </c>
      <c r="C11" s="19">
        <v>82.8</v>
      </c>
      <c r="D11">
        <f t="shared" si="0"/>
        <v>1.5</v>
      </c>
      <c r="E11" s="22"/>
    </row>
    <row r="12" spans="1:5">
      <c r="A12" s="75" t="s">
        <v>109</v>
      </c>
      <c r="B12" s="26">
        <v>82.8</v>
      </c>
      <c r="C12" s="19">
        <v>82.4</v>
      </c>
      <c r="D12">
        <f t="shared" si="0"/>
        <v>0.39999999999999147</v>
      </c>
      <c r="E12" s="22"/>
    </row>
    <row r="13" spans="1:5">
      <c r="A13" s="75" t="s">
        <v>105</v>
      </c>
      <c r="B13" s="19">
        <v>82.6</v>
      </c>
      <c r="C13" s="19">
        <v>81.900000000000006</v>
      </c>
      <c r="D13">
        <f t="shared" si="0"/>
        <v>0.69999999999998863</v>
      </c>
      <c r="E13" s="22"/>
    </row>
    <row r="14" spans="1:5">
      <c r="A14" s="20" t="s">
        <v>18</v>
      </c>
      <c r="B14" s="19" t="s">
        <v>16</v>
      </c>
      <c r="C14" s="19" t="s">
        <v>17</v>
      </c>
    </row>
    <row r="15" spans="1:5">
      <c r="A15" s="75" t="s">
        <v>11</v>
      </c>
      <c r="B15" s="19">
        <v>45.1</v>
      </c>
      <c r="C15" s="26">
        <v>46.4</v>
      </c>
      <c r="D15">
        <f>B15-C15</f>
        <v>-1.2999999999999972</v>
      </c>
      <c r="E15" s="17"/>
    </row>
    <row r="16" spans="1:5">
      <c r="A16" s="75" t="s">
        <v>157</v>
      </c>
      <c r="B16" s="26">
        <v>56.082626833535187</v>
      </c>
      <c r="C16" s="26">
        <v>57</v>
      </c>
      <c r="D16" s="22">
        <f>B16-C16</f>
        <v>-0.91737316646481304</v>
      </c>
      <c r="E16" s="17"/>
    </row>
    <row r="17" spans="1:7">
      <c r="A17" s="75" t="s">
        <v>158</v>
      </c>
      <c r="B17" s="26">
        <v>54.925312878482032</v>
      </c>
      <c r="C17" s="26">
        <v>55.1</v>
      </c>
      <c r="D17" s="22">
        <f>B17-C17</f>
        <v>-0.1746871215179695</v>
      </c>
      <c r="E17" s="17"/>
    </row>
    <row r="18" spans="1:7">
      <c r="A18" s="75" t="s">
        <v>10</v>
      </c>
      <c r="B18" s="19">
        <v>56.3</v>
      </c>
      <c r="C18" s="26">
        <v>55.5</v>
      </c>
      <c r="D18">
        <f t="shared" ref="D18:D23" si="1">B18-C18</f>
        <v>0.79999999999999716</v>
      </c>
      <c r="E18" s="17"/>
    </row>
    <row r="19" spans="1:7">
      <c r="A19" s="75" t="s">
        <v>116</v>
      </c>
      <c r="B19" s="19">
        <v>58.8</v>
      </c>
      <c r="C19" s="19">
        <v>58.4</v>
      </c>
      <c r="D19">
        <f t="shared" si="1"/>
        <v>0.39999999999999858</v>
      </c>
      <c r="E19" s="17"/>
    </row>
    <row r="20" spans="1:7">
      <c r="A20" s="75" t="s">
        <v>13</v>
      </c>
      <c r="B20" s="19">
        <v>72.2</v>
      </c>
      <c r="C20" s="19">
        <v>71.8</v>
      </c>
      <c r="D20">
        <f t="shared" si="1"/>
        <v>0.40000000000000568</v>
      </c>
      <c r="E20" s="17"/>
    </row>
    <row r="21" spans="1:7">
      <c r="A21" s="75" t="s">
        <v>115</v>
      </c>
      <c r="B21" s="26">
        <v>75.599999999999994</v>
      </c>
      <c r="C21" s="19">
        <v>75.900000000000006</v>
      </c>
      <c r="D21">
        <f t="shared" si="1"/>
        <v>-0.30000000000001137</v>
      </c>
      <c r="E21" s="17"/>
    </row>
    <row r="22" spans="1:7">
      <c r="A22" s="75" t="s">
        <v>14</v>
      </c>
      <c r="B22" s="19">
        <v>75.7</v>
      </c>
      <c r="C22" s="19">
        <v>74.7</v>
      </c>
      <c r="D22" s="22">
        <f t="shared" si="1"/>
        <v>1</v>
      </c>
      <c r="E22" s="17"/>
    </row>
    <row r="23" spans="1:7">
      <c r="A23" s="75" t="s">
        <v>12</v>
      </c>
      <c r="B23" s="26">
        <v>82.8</v>
      </c>
      <c r="C23" s="19">
        <v>82.7</v>
      </c>
      <c r="D23">
        <f t="shared" si="1"/>
        <v>9.9999999999994316E-2</v>
      </c>
      <c r="E23" s="17"/>
    </row>
    <row r="25" spans="1:7" ht="27" customHeight="1">
      <c r="A25" s="130" t="s">
        <v>20</v>
      </c>
      <c r="B25" s="131"/>
      <c r="C25" s="131"/>
      <c r="D25" s="131"/>
      <c r="E25" s="131"/>
      <c r="F25" s="131"/>
      <c r="G25" s="131"/>
    </row>
    <row r="26" spans="1:7" ht="31.5" customHeight="1">
      <c r="A26" s="138" t="s">
        <v>151</v>
      </c>
      <c r="B26" s="134"/>
      <c r="C26" s="134"/>
      <c r="D26" s="134"/>
      <c r="E26" s="134"/>
      <c r="F26" s="134"/>
      <c r="G26" s="134"/>
    </row>
    <row r="27" spans="1:7">
      <c r="A27" t="s">
        <v>129</v>
      </c>
    </row>
    <row r="30" spans="1:7">
      <c r="A30" s="16" t="s">
        <v>114</v>
      </c>
    </row>
  </sheetData>
  <mergeCells count="3">
    <mergeCell ref="A2:E2"/>
    <mergeCell ref="A25:G25"/>
    <mergeCell ref="A26:G2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10" workbookViewId="0">
      <selection activeCell="A44" sqref="A44"/>
    </sheetView>
  </sheetViews>
  <sheetFormatPr baseColWidth="10" defaultRowHeight="15"/>
  <cols>
    <col min="1" max="1" width="53.5703125" customWidth="1"/>
    <col min="2" max="11" width="8.7109375" style="32" customWidth="1"/>
    <col min="12" max="12" width="39.42578125" style="32" bestFit="1" customWidth="1"/>
    <col min="13" max="18" width="8.7109375" style="32" customWidth="1"/>
    <col min="19" max="21" width="8.7109375" customWidth="1"/>
  </cols>
  <sheetData>
    <row r="1" spans="1:26">
      <c r="A1" s="1" t="s">
        <v>161</v>
      </c>
    </row>
    <row r="2" spans="1:26">
      <c r="A2" s="1" t="s">
        <v>73</v>
      </c>
    </row>
    <row r="4" spans="1:26" s="80" customFormat="1">
      <c r="A4" s="97" t="s">
        <v>74</v>
      </c>
      <c r="B4" s="139">
        <v>2019</v>
      </c>
      <c r="C4" s="139"/>
      <c r="D4" s="139"/>
      <c r="E4" s="139">
        <v>2020</v>
      </c>
      <c r="F4" s="139"/>
      <c r="G4" s="139"/>
      <c r="H4" s="139" t="s">
        <v>76</v>
      </c>
      <c r="I4" s="139"/>
      <c r="J4" s="139"/>
      <c r="L4" s="98" t="s">
        <v>36</v>
      </c>
      <c r="M4" s="140">
        <v>2019</v>
      </c>
      <c r="N4" s="141"/>
      <c r="O4" s="142"/>
      <c r="P4" s="139">
        <v>2020</v>
      </c>
      <c r="Q4" s="139"/>
      <c r="R4" s="139"/>
      <c r="S4" s="139" t="s">
        <v>76</v>
      </c>
      <c r="T4" s="139"/>
      <c r="U4" s="139"/>
    </row>
    <row r="5" spans="1:26" s="80" customFormat="1">
      <c r="A5" s="99"/>
      <c r="B5" s="46" t="s">
        <v>33</v>
      </c>
      <c r="C5" s="46" t="s">
        <v>34</v>
      </c>
      <c r="D5" s="46" t="s">
        <v>35</v>
      </c>
      <c r="E5" s="46" t="s">
        <v>33</v>
      </c>
      <c r="F5" s="46" t="s">
        <v>34</v>
      </c>
      <c r="G5" s="46" t="s">
        <v>35</v>
      </c>
      <c r="H5" s="46" t="s">
        <v>33</v>
      </c>
      <c r="I5" s="46" t="s">
        <v>34</v>
      </c>
      <c r="J5" s="46" t="s">
        <v>35</v>
      </c>
      <c r="M5" s="46" t="s">
        <v>33</v>
      </c>
      <c r="N5" s="46" t="s">
        <v>34</v>
      </c>
      <c r="O5" s="46" t="s">
        <v>35</v>
      </c>
      <c r="P5" s="46" t="s">
        <v>33</v>
      </c>
      <c r="Q5" s="46" t="s">
        <v>34</v>
      </c>
      <c r="R5" s="46" t="s">
        <v>35</v>
      </c>
      <c r="S5" s="46" t="s">
        <v>33</v>
      </c>
      <c r="T5" s="46" t="s">
        <v>34</v>
      </c>
      <c r="U5" s="46" t="s">
        <v>35</v>
      </c>
      <c r="W5" s="80" t="s">
        <v>97</v>
      </c>
      <c r="Y5" s="80" t="s">
        <v>97</v>
      </c>
    </row>
    <row r="6" spans="1:26" s="80" customFormat="1">
      <c r="A6" s="102" t="s">
        <v>107</v>
      </c>
      <c r="B6" s="35">
        <v>7.1765322158198002</v>
      </c>
      <c r="C6" s="35">
        <v>18.700890518596125</v>
      </c>
      <c r="D6" s="35">
        <v>74.122577265584084</v>
      </c>
      <c r="E6" s="50">
        <v>11.50670794633643</v>
      </c>
      <c r="F6" s="50">
        <v>18.266253869969042</v>
      </c>
      <c r="G6" s="50">
        <v>70.227038183694532</v>
      </c>
      <c r="H6" s="105">
        <f>E6-B6</f>
        <v>4.33017573051663</v>
      </c>
      <c r="I6" s="105">
        <f>F6-C6</f>
        <v>-0.43463664862708384</v>
      </c>
      <c r="J6" s="105">
        <f>G6-D6</f>
        <v>-3.8955390818895523</v>
      </c>
      <c r="L6" s="102" t="s">
        <v>11</v>
      </c>
      <c r="M6" s="30">
        <v>18.479958355023427</v>
      </c>
      <c r="N6" s="30">
        <v>36.179073399271211</v>
      </c>
      <c r="O6" s="30">
        <v>45.340968245705362</v>
      </c>
      <c r="P6" s="100">
        <v>18.493852459016395</v>
      </c>
      <c r="Q6" s="100">
        <v>34.989754098360656</v>
      </c>
      <c r="R6" s="100">
        <v>46.516393442622949</v>
      </c>
      <c r="S6" s="107">
        <f>P6-M6</f>
        <v>1.3894103992967644E-2</v>
      </c>
      <c r="T6" s="107">
        <f>Q6-N6</f>
        <v>-1.1893193009105545</v>
      </c>
      <c r="U6" s="107">
        <f>R6-O6</f>
        <v>1.1754251969175868</v>
      </c>
      <c r="W6" s="103">
        <v>66.599999999999994</v>
      </c>
      <c r="X6" s="109">
        <f>G6-W6</f>
        <v>3.6270381836945376</v>
      </c>
      <c r="Y6" s="103">
        <v>46.4</v>
      </c>
      <c r="Z6" s="109">
        <f>R6-Y6</f>
        <v>0.11639344262295026</v>
      </c>
    </row>
    <row r="7" spans="1:26" s="80" customFormat="1">
      <c r="A7" s="102" t="s">
        <v>106</v>
      </c>
      <c r="B7" s="35">
        <v>6.6526977475117866</v>
      </c>
      <c r="C7" s="35">
        <v>17.181770560502883</v>
      </c>
      <c r="D7" s="35">
        <v>76.165531691985336</v>
      </c>
      <c r="E7" s="50">
        <v>10.360824742268042</v>
      </c>
      <c r="F7" s="50">
        <v>17.680412371134022</v>
      </c>
      <c r="G7" s="50">
        <v>71.958762886597938</v>
      </c>
      <c r="H7" s="105">
        <f t="shared" ref="H7:H13" si="0">E7-B7</f>
        <v>3.7081269947562552</v>
      </c>
      <c r="I7" s="105">
        <f t="shared" ref="I7:I13" si="1">F7-C7</f>
        <v>0.49864181063113833</v>
      </c>
      <c r="J7" s="105">
        <f t="shared" ref="J7:J13" si="2">G7-D7</f>
        <v>-4.2067688053873979</v>
      </c>
      <c r="L7" s="102" t="s">
        <v>10</v>
      </c>
      <c r="M7" s="30">
        <v>14.435146443514643</v>
      </c>
      <c r="N7" s="30">
        <v>25.732217573221757</v>
      </c>
      <c r="O7" s="30">
        <v>59.832635983263593</v>
      </c>
      <c r="P7" s="100">
        <v>14.528593508500773</v>
      </c>
      <c r="Q7" s="100">
        <v>24.52344152498712</v>
      </c>
      <c r="R7" s="100">
        <v>60.947964966512103</v>
      </c>
      <c r="S7" s="107">
        <f t="shared" ref="S7:S12" si="3">P7-M7</f>
        <v>9.3447064986129647E-2</v>
      </c>
      <c r="T7" s="107">
        <f t="shared" ref="T7:T12" si="4">Q7-N7</f>
        <v>-1.2087760482346361</v>
      </c>
      <c r="U7" s="107">
        <f t="shared" ref="U7:U12" si="5">R7-O7</f>
        <v>1.11532898324851</v>
      </c>
      <c r="W7" s="103">
        <v>68.3</v>
      </c>
      <c r="X7" s="109">
        <f t="shared" ref="X7:X13" si="6">G7-W7</f>
        <v>3.6587628865979411</v>
      </c>
      <c r="Y7" s="103">
        <v>55.5</v>
      </c>
      <c r="Z7" s="109">
        <f t="shared" ref="Z7:Z14" si="7">R7-Y7</f>
        <v>5.447964966512103</v>
      </c>
    </row>
    <row r="8" spans="1:26" s="80" customFormat="1">
      <c r="A8" s="104" t="s">
        <v>110</v>
      </c>
      <c r="B8" s="35">
        <v>7.7365394668060636</v>
      </c>
      <c r="C8" s="35">
        <v>13.957135389440669</v>
      </c>
      <c r="D8" s="35">
        <v>78.30632514375327</v>
      </c>
      <c r="E8" s="50">
        <v>11.831275720164609</v>
      </c>
      <c r="F8" s="50">
        <v>12.602880658436213</v>
      </c>
      <c r="G8" s="50">
        <v>75.565843621399182</v>
      </c>
      <c r="H8" s="105">
        <f t="shared" si="0"/>
        <v>4.094736253358545</v>
      </c>
      <c r="I8" s="105">
        <f t="shared" si="1"/>
        <v>-1.3542547310044561</v>
      </c>
      <c r="J8" s="105">
        <f t="shared" si="2"/>
        <v>-2.7404815223540879</v>
      </c>
      <c r="L8" s="102" t="s">
        <v>116</v>
      </c>
      <c r="M8" s="30">
        <v>9.2098377812663532</v>
      </c>
      <c r="N8" s="30">
        <v>32.653061224489797</v>
      </c>
      <c r="O8" s="30">
        <v>58.137100994243852</v>
      </c>
      <c r="P8" s="100">
        <v>12.487100103199174</v>
      </c>
      <c r="Q8" s="100">
        <v>30.804953560371516</v>
      </c>
      <c r="R8" s="100">
        <v>56.707946336429302</v>
      </c>
      <c r="S8" s="108">
        <f t="shared" si="3"/>
        <v>3.2772623219328203</v>
      </c>
      <c r="T8" s="108">
        <f t="shared" si="4"/>
        <v>-1.848107664118281</v>
      </c>
      <c r="U8" s="108">
        <f t="shared" si="5"/>
        <v>-1.42915465781455</v>
      </c>
      <c r="W8" s="103">
        <v>72.599999999999994</v>
      </c>
      <c r="X8" s="109">
        <f t="shared" si="6"/>
        <v>2.9658436213991877</v>
      </c>
      <c r="Y8" s="103">
        <v>58.4</v>
      </c>
      <c r="Z8" s="110">
        <f t="shared" si="7"/>
        <v>-1.6920536635706966</v>
      </c>
    </row>
    <row r="9" spans="1:26" s="80" customFormat="1">
      <c r="A9" s="102" t="s">
        <v>4</v>
      </c>
      <c r="B9" s="35">
        <v>3.1837160751565765</v>
      </c>
      <c r="C9" s="35">
        <v>14.196242171189979</v>
      </c>
      <c r="D9" s="35">
        <v>82.620041753653439</v>
      </c>
      <c r="E9" s="50">
        <v>4.5431078988125968</v>
      </c>
      <c r="F9" s="50">
        <v>14.558595766649457</v>
      </c>
      <c r="G9" s="50">
        <v>80.898296334537946</v>
      </c>
      <c r="H9" s="105">
        <f t="shared" si="0"/>
        <v>1.3593918236560203</v>
      </c>
      <c r="I9" s="105">
        <f t="shared" si="1"/>
        <v>0.36235359545947787</v>
      </c>
      <c r="J9" s="105">
        <f t="shared" si="2"/>
        <v>-1.7217454191154928</v>
      </c>
      <c r="L9" s="102" t="s">
        <v>13</v>
      </c>
      <c r="M9" s="30">
        <v>8.1547307893361225</v>
      </c>
      <c r="N9" s="30">
        <v>14.636696288552011</v>
      </c>
      <c r="O9" s="30">
        <v>77.208572922111856</v>
      </c>
      <c r="P9" s="100">
        <v>10.138960370560989</v>
      </c>
      <c r="Q9" s="100">
        <v>15.903242408646424</v>
      </c>
      <c r="R9" s="100">
        <v>73.957797220792585</v>
      </c>
      <c r="S9" s="108">
        <f t="shared" si="3"/>
        <v>1.9842295812248665</v>
      </c>
      <c r="T9" s="108">
        <f t="shared" si="4"/>
        <v>1.2665461200944126</v>
      </c>
      <c r="U9" s="108">
        <f t="shared" si="5"/>
        <v>-3.2507757013192702</v>
      </c>
      <c r="W9" s="103">
        <v>75.8</v>
      </c>
      <c r="X9" s="109">
        <f t="shared" si="6"/>
        <v>5.0982963345379488</v>
      </c>
      <c r="Y9" s="103">
        <v>71.8</v>
      </c>
      <c r="Z9" s="109">
        <f t="shared" si="7"/>
        <v>2.1577972207925882</v>
      </c>
    </row>
    <row r="10" spans="1:26" s="80" customFormat="1">
      <c r="A10" s="102" t="s">
        <v>104</v>
      </c>
      <c r="B10" s="35">
        <v>4.7519582245430811</v>
      </c>
      <c r="C10" s="35">
        <v>9.3994778067885107</v>
      </c>
      <c r="D10" s="35">
        <v>85.848563968668415</v>
      </c>
      <c r="E10" s="50">
        <v>7.3347107438016534</v>
      </c>
      <c r="F10" s="50">
        <v>10.175619834710742</v>
      </c>
      <c r="G10" s="50">
        <v>82.489669421487605</v>
      </c>
      <c r="H10" s="105">
        <f t="shared" si="0"/>
        <v>2.5827525192585723</v>
      </c>
      <c r="I10" s="105">
        <f t="shared" si="1"/>
        <v>0.77614202792223175</v>
      </c>
      <c r="J10" s="105">
        <f t="shared" si="2"/>
        <v>-3.3588945471808103</v>
      </c>
      <c r="L10" s="102" t="s">
        <v>115</v>
      </c>
      <c r="M10" s="30">
        <v>6.1618798955613574</v>
      </c>
      <c r="N10" s="30">
        <v>17.180156657963447</v>
      </c>
      <c r="O10" s="30">
        <v>76.657963446475193</v>
      </c>
      <c r="P10" s="100">
        <v>5.8672156459083888</v>
      </c>
      <c r="Q10" s="100">
        <v>16.572310859495627</v>
      </c>
      <c r="R10" s="100">
        <v>77.560473494595982</v>
      </c>
      <c r="S10" s="107">
        <f t="shared" si="3"/>
        <v>-0.29466424965296856</v>
      </c>
      <c r="T10" s="107">
        <f t="shared" si="4"/>
        <v>-0.60784579846782094</v>
      </c>
      <c r="U10" s="107">
        <f t="shared" si="5"/>
        <v>0.90251004812078861</v>
      </c>
      <c r="W10" s="103">
        <v>80.3</v>
      </c>
      <c r="X10" s="109">
        <f t="shared" si="6"/>
        <v>2.1896694214876078</v>
      </c>
      <c r="Y10" s="103">
        <v>75.900000000000006</v>
      </c>
      <c r="Z10" s="109">
        <f t="shared" si="7"/>
        <v>1.6604734945959763</v>
      </c>
    </row>
    <row r="11" spans="1:26" s="80" customFormat="1">
      <c r="A11" s="102" t="s">
        <v>5</v>
      </c>
      <c r="B11" s="35">
        <v>1.6727652901202299</v>
      </c>
      <c r="C11" s="35">
        <v>11.238891792995295</v>
      </c>
      <c r="D11" s="35">
        <v>87.088342916884471</v>
      </c>
      <c r="E11" s="50">
        <v>1.8004115226337449</v>
      </c>
      <c r="F11" s="50">
        <v>13.065843621399175</v>
      </c>
      <c r="G11" s="50">
        <v>85.13374485596708</v>
      </c>
      <c r="H11" s="105">
        <f t="shared" si="0"/>
        <v>0.12764623251351503</v>
      </c>
      <c r="I11" s="105">
        <f t="shared" si="1"/>
        <v>1.8269518284038799</v>
      </c>
      <c r="J11" s="105">
        <f t="shared" si="2"/>
        <v>-1.954598060917391</v>
      </c>
      <c r="L11" s="102" t="s">
        <v>14</v>
      </c>
      <c r="M11" s="30">
        <v>5.2796654469419755</v>
      </c>
      <c r="N11" s="30">
        <v>17.093570308416101</v>
      </c>
      <c r="O11" s="30">
        <v>77.626764244641919</v>
      </c>
      <c r="P11" s="100">
        <v>6.1951471347444507</v>
      </c>
      <c r="Q11" s="100">
        <v>16.623644811564276</v>
      </c>
      <c r="R11" s="100">
        <v>77.181208053691279</v>
      </c>
      <c r="S11" s="107">
        <f t="shared" si="3"/>
        <v>0.91548168780247519</v>
      </c>
      <c r="T11" s="107">
        <f t="shared" si="4"/>
        <v>-0.46992549685182539</v>
      </c>
      <c r="U11" s="107">
        <f t="shared" si="5"/>
        <v>-0.44555619095064003</v>
      </c>
      <c r="W11" s="103">
        <v>82.8</v>
      </c>
      <c r="X11" s="109">
        <f t="shared" si="6"/>
        <v>2.3337448559670833</v>
      </c>
      <c r="Y11" s="103">
        <v>74.7</v>
      </c>
      <c r="Z11" s="109">
        <f t="shared" si="7"/>
        <v>2.4812080536912759</v>
      </c>
    </row>
    <row r="12" spans="1:26" s="80" customFormat="1">
      <c r="A12" s="102" t="s">
        <v>109</v>
      </c>
      <c r="B12" s="35">
        <v>4.9086161879895567</v>
      </c>
      <c r="C12" s="35">
        <v>7.1540469973890337</v>
      </c>
      <c r="D12" s="35">
        <v>87.937336814621418</v>
      </c>
      <c r="E12" s="50">
        <v>6.6735644076564933</v>
      </c>
      <c r="F12" s="50">
        <v>7.6564924987066743</v>
      </c>
      <c r="G12" s="50">
        <v>85.669943093636832</v>
      </c>
      <c r="H12" s="105">
        <f t="shared" si="0"/>
        <v>1.7649482196669366</v>
      </c>
      <c r="I12" s="105">
        <f t="shared" si="1"/>
        <v>0.50244550131764054</v>
      </c>
      <c r="J12" s="105">
        <f t="shared" si="2"/>
        <v>-2.267393720984586</v>
      </c>
      <c r="L12" s="102" t="s">
        <v>12</v>
      </c>
      <c r="M12" s="30">
        <v>3.4013605442176873</v>
      </c>
      <c r="N12" s="30">
        <v>12.925170068027212</v>
      </c>
      <c r="O12" s="30">
        <v>83.673469387755105</v>
      </c>
      <c r="P12" s="100">
        <v>2.3183925811437405</v>
      </c>
      <c r="Q12" s="100">
        <v>12.364760432766616</v>
      </c>
      <c r="R12" s="100">
        <v>85.316846986089644</v>
      </c>
      <c r="S12" s="107">
        <f t="shared" si="3"/>
        <v>-1.0829679630739468</v>
      </c>
      <c r="T12" s="107">
        <f t="shared" si="4"/>
        <v>-0.56040963526059606</v>
      </c>
      <c r="U12" s="107">
        <f t="shared" si="5"/>
        <v>1.6433775983345384</v>
      </c>
      <c r="W12" s="103">
        <v>82.4</v>
      </c>
      <c r="X12" s="109">
        <f t="shared" si="6"/>
        <v>3.2699430936368259</v>
      </c>
      <c r="Y12" s="103">
        <v>82.7</v>
      </c>
      <c r="Z12" s="109">
        <f t="shared" si="7"/>
        <v>2.6168469860896408</v>
      </c>
    </row>
    <row r="13" spans="1:26" s="80" customFormat="1">
      <c r="A13" s="102" t="s">
        <v>105</v>
      </c>
      <c r="B13" s="35">
        <v>3.071317022384175</v>
      </c>
      <c r="C13" s="35">
        <v>8.953669963560646</v>
      </c>
      <c r="D13" s="35">
        <v>87.975013014055179</v>
      </c>
      <c r="E13" s="50">
        <v>4.1517170681701696</v>
      </c>
      <c r="F13" s="50">
        <v>9.9436186570989236</v>
      </c>
      <c r="G13" s="50">
        <v>85.904664274730905</v>
      </c>
      <c r="H13" s="105">
        <f t="shared" si="0"/>
        <v>1.0804000457859946</v>
      </c>
      <c r="I13" s="105">
        <f t="shared" si="1"/>
        <v>0.98994869353827752</v>
      </c>
      <c r="J13" s="105">
        <f t="shared" si="2"/>
        <v>-2.0703487393242739</v>
      </c>
      <c r="L13" s="102" t="s">
        <v>157</v>
      </c>
      <c r="P13" s="36">
        <v>21.797520661157023</v>
      </c>
      <c r="Q13" s="36">
        <v>19.783057851239668</v>
      </c>
      <c r="R13" s="36">
        <v>58.419421487603309</v>
      </c>
      <c r="W13" s="103">
        <v>81.900000000000006</v>
      </c>
      <c r="X13" s="109">
        <f t="shared" si="6"/>
        <v>4.0046642747308994</v>
      </c>
      <c r="Y13" s="103">
        <v>57</v>
      </c>
      <c r="Z13" s="109">
        <f t="shared" si="7"/>
        <v>1.4194214876033087</v>
      </c>
    </row>
    <row r="14" spans="1:26" s="80" customFormat="1">
      <c r="B14" s="32"/>
      <c r="C14" s="32"/>
      <c r="D14" s="32"/>
      <c r="E14" s="32"/>
      <c r="F14" s="32"/>
      <c r="G14" s="32"/>
      <c r="H14" s="32"/>
      <c r="I14" s="32"/>
      <c r="J14" s="32"/>
      <c r="K14" s="32"/>
      <c r="L14" s="96" t="s">
        <v>158</v>
      </c>
      <c r="P14" s="36">
        <v>26.446280991735538</v>
      </c>
      <c r="Q14" s="36">
        <v>19.008264462809919</v>
      </c>
      <c r="R14" s="36">
        <v>54.54545454545454</v>
      </c>
      <c r="Y14" s="103">
        <v>55.1</v>
      </c>
      <c r="Z14" s="109">
        <f t="shared" si="7"/>
        <v>-0.55454545454546178</v>
      </c>
    </row>
    <row r="15" spans="1:26" s="80" customFormat="1">
      <c r="B15" s="33"/>
      <c r="C15" s="33"/>
      <c r="D15" s="33"/>
      <c r="E15" s="34"/>
      <c r="F15" s="34"/>
      <c r="G15" s="34"/>
      <c r="H15" s="34"/>
      <c r="I15" s="34"/>
      <c r="J15" s="34"/>
      <c r="K15" s="32"/>
      <c r="L15" s="32"/>
      <c r="M15" s="32"/>
      <c r="N15" s="32"/>
      <c r="O15" s="32"/>
      <c r="P15" s="32"/>
      <c r="Q15" s="32"/>
      <c r="R15" s="32"/>
    </row>
    <row r="16" spans="1:26" s="80" customFormat="1">
      <c r="A16" s="98" t="s">
        <v>75</v>
      </c>
      <c r="B16" s="140">
        <v>2019</v>
      </c>
      <c r="C16" s="141"/>
      <c r="D16" s="142"/>
      <c r="E16" s="139">
        <v>2020</v>
      </c>
      <c r="F16" s="139"/>
      <c r="G16" s="139"/>
      <c r="H16" s="139" t="s">
        <v>76</v>
      </c>
      <c r="I16" s="139"/>
      <c r="J16" s="139"/>
      <c r="L16" s="98" t="s">
        <v>75</v>
      </c>
      <c r="M16" s="140">
        <v>2019</v>
      </c>
      <c r="N16" s="141"/>
      <c r="O16" s="142"/>
      <c r="P16" s="139">
        <v>2020</v>
      </c>
      <c r="Q16" s="139"/>
      <c r="R16" s="139"/>
      <c r="S16" s="139" t="s">
        <v>76</v>
      </c>
      <c r="T16" s="139"/>
      <c r="U16" s="139"/>
    </row>
    <row r="17" spans="1:26" s="80" customFormat="1">
      <c r="B17" s="46" t="s">
        <v>33</v>
      </c>
      <c r="C17" s="46" t="s">
        <v>34</v>
      </c>
      <c r="D17" s="46" t="s">
        <v>35</v>
      </c>
      <c r="E17" s="46" t="s">
        <v>33</v>
      </c>
      <c r="F17" s="46" t="s">
        <v>34</v>
      </c>
      <c r="G17" s="46" t="s">
        <v>35</v>
      </c>
      <c r="H17" s="46" t="s">
        <v>33</v>
      </c>
      <c r="I17" s="46" t="s">
        <v>34</v>
      </c>
      <c r="J17" s="46" t="s">
        <v>35</v>
      </c>
      <c r="M17" s="46" t="s">
        <v>33</v>
      </c>
      <c r="N17" s="46" t="s">
        <v>34</v>
      </c>
      <c r="O17" s="46" t="s">
        <v>35</v>
      </c>
      <c r="P17" s="46" t="s">
        <v>33</v>
      </c>
      <c r="Q17" s="46" t="s">
        <v>34</v>
      </c>
      <c r="R17" s="46" t="s">
        <v>35</v>
      </c>
      <c r="S17" s="46" t="s">
        <v>33</v>
      </c>
      <c r="T17" s="46" t="s">
        <v>34</v>
      </c>
      <c r="U17" s="46" t="s">
        <v>35</v>
      </c>
      <c r="W17" s="80" t="s">
        <v>97</v>
      </c>
      <c r="Y17" s="80" t="s">
        <v>97</v>
      </c>
    </row>
    <row r="18" spans="1:26" s="80" customFormat="1">
      <c r="A18" s="102" t="s">
        <v>107</v>
      </c>
      <c r="B18" s="30">
        <v>11.320754716981133</v>
      </c>
      <c r="C18" s="30">
        <v>17.190775681341719</v>
      </c>
      <c r="D18" s="30">
        <v>71.488469601677153</v>
      </c>
      <c r="E18" s="50">
        <v>17.083333333333332</v>
      </c>
      <c r="F18" s="50">
        <v>22.083333333333332</v>
      </c>
      <c r="G18" s="50">
        <v>60.833333333333329</v>
      </c>
      <c r="H18" s="105">
        <f>E18-B18</f>
        <v>5.762578616352199</v>
      </c>
      <c r="I18" s="105">
        <f>F18-C18</f>
        <v>4.8925576519916127</v>
      </c>
      <c r="J18" s="105">
        <f>G18-D18</f>
        <v>-10.655136268343824</v>
      </c>
      <c r="L18" s="102" t="s">
        <v>11</v>
      </c>
      <c r="M18" s="30">
        <v>24.05857740585774</v>
      </c>
      <c r="N18" s="30">
        <v>34.937238493723846</v>
      </c>
      <c r="O18" s="30">
        <v>41.004184100418414</v>
      </c>
      <c r="P18" s="100">
        <v>24.4258872651357</v>
      </c>
      <c r="Q18" s="100">
        <v>36.325678496868477</v>
      </c>
      <c r="R18" s="100">
        <v>39.248434237995831</v>
      </c>
      <c r="S18" s="108">
        <f>P18-M18</f>
        <v>0.36730985927795956</v>
      </c>
      <c r="T18" s="108">
        <f>Q18-N18</f>
        <v>1.3884400031446305</v>
      </c>
      <c r="U18" s="108">
        <f>R18-O18</f>
        <v>-1.7557498624225829</v>
      </c>
      <c r="W18" s="103">
        <v>66.599999999999994</v>
      </c>
      <c r="X18" s="110">
        <f>G18-W18</f>
        <v>-5.7666666666666657</v>
      </c>
      <c r="Y18" s="103">
        <v>46.4</v>
      </c>
      <c r="Z18" s="110">
        <f>R18-Y18</f>
        <v>-7.1515657620041679</v>
      </c>
    </row>
    <row r="19" spans="1:26" s="80" customFormat="1">
      <c r="A19" s="102" t="s">
        <v>106</v>
      </c>
      <c r="B19" s="30">
        <v>9.0146750524109009</v>
      </c>
      <c r="C19" s="30">
        <v>18.658280922431867</v>
      </c>
      <c r="D19" s="30">
        <v>72.327044025157221</v>
      </c>
      <c r="E19" s="50">
        <v>15.384615384615385</v>
      </c>
      <c r="F19" s="50">
        <v>19.95841995841996</v>
      </c>
      <c r="G19" s="50">
        <v>64.656964656964661</v>
      </c>
      <c r="H19" s="105">
        <f t="shared" ref="H19:H25" si="8">E19-B19</f>
        <v>6.3699403322044841</v>
      </c>
      <c r="I19" s="105">
        <f t="shared" ref="I19:I25" si="9">F19-C19</f>
        <v>1.3001390359880922</v>
      </c>
      <c r="J19" s="105">
        <f t="shared" ref="J19:J25" si="10">G19-D19</f>
        <v>-7.6700793681925603</v>
      </c>
      <c r="L19" s="102" t="s">
        <v>10</v>
      </c>
      <c r="M19" s="30">
        <v>17.510548523206751</v>
      </c>
      <c r="N19" s="30">
        <v>24.894514767932492</v>
      </c>
      <c r="O19" s="30">
        <v>57.594936708860757</v>
      </c>
      <c r="P19" s="100">
        <v>18.315789473684209</v>
      </c>
      <c r="Q19" s="100">
        <v>26.736842105263158</v>
      </c>
      <c r="R19" s="100">
        <v>54.94736842105263</v>
      </c>
      <c r="S19" s="108">
        <f t="shared" ref="S19:S24" si="11">P19-M19</f>
        <v>0.80524095047745803</v>
      </c>
      <c r="T19" s="108">
        <f t="shared" ref="T19:T24" si="12">Q19-N19</f>
        <v>1.8423273373306657</v>
      </c>
      <c r="U19" s="108">
        <f t="shared" ref="U19:U24" si="13">R19-O19</f>
        <v>-2.6475682878081273</v>
      </c>
      <c r="W19" s="103">
        <v>68.3</v>
      </c>
      <c r="X19" s="110">
        <f t="shared" ref="X19:X25" si="14">G19-W19</f>
        <v>-3.6430353430353364</v>
      </c>
      <c r="Y19" s="103">
        <v>55.5</v>
      </c>
      <c r="Z19" s="109">
        <f t="shared" ref="Z19:Z26" si="15">R19-Y19</f>
        <v>-0.55263157894736992</v>
      </c>
    </row>
    <row r="20" spans="1:26" s="80" customFormat="1">
      <c r="A20" s="104" t="s">
        <v>110</v>
      </c>
      <c r="B20" s="30">
        <v>11.627906976744185</v>
      </c>
      <c r="C20" s="30">
        <v>16.913319238900634</v>
      </c>
      <c r="D20" s="30">
        <v>71.458773784355174</v>
      </c>
      <c r="E20" s="50">
        <v>17.647058823529413</v>
      </c>
      <c r="F20" s="50">
        <v>13.23529411764706</v>
      </c>
      <c r="G20" s="50">
        <v>69.117647058823522</v>
      </c>
      <c r="H20" s="105">
        <f t="shared" si="8"/>
        <v>6.0191518467852276</v>
      </c>
      <c r="I20" s="105">
        <f t="shared" si="9"/>
        <v>-3.6780251212535742</v>
      </c>
      <c r="J20" s="105">
        <f t="shared" si="10"/>
        <v>-2.3411267255316517</v>
      </c>
      <c r="L20" s="102" t="s">
        <v>116</v>
      </c>
      <c r="M20" s="30">
        <v>14.164904862579281</v>
      </c>
      <c r="N20" s="30">
        <v>29.175475687103592</v>
      </c>
      <c r="O20" s="30">
        <v>56.659619450317123</v>
      </c>
      <c r="P20" s="100">
        <v>12.631578947368421</v>
      </c>
      <c r="Q20" s="100">
        <v>33.263157894736842</v>
      </c>
      <c r="R20" s="100">
        <v>54.105263157894733</v>
      </c>
      <c r="S20" s="108">
        <f t="shared" si="11"/>
        <v>-1.5333259152108596</v>
      </c>
      <c r="T20" s="108">
        <f t="shared" si="12"/>
        <v>4.0876822076332502</v>
      </c>
      <c r="U20" s="108">
        <f t="shared" si="13"/>
        <v>-2.5543562924223906</v>
      </c>
      <c r="W20" s="103">
        <v>72.599999999999994</v>
      </c>
      <c r="X20" s="110">
        <f t="shared" si="14"/>
        <v>-3.4823529411764724</v>
      </c>
      <c r="Y20" s="103">
        <v>58.4</v>
      </c>
      <c r="Z20" s="110">
        <f t="shared" si="15"/>
        <v>-4.2947368421052659</v>
      </c>
    </row>
    <row r="21" spans="1:26" s="80" customFormat="1">
      <c r="A21" s="102" t="s">
        <v>4</v>
      </c>
      <c r="B21" s="30">
        <v>4.852320675105485</v>
      </c>
      <c r="C21" s="30">
        <v>14.345991561181433</v>
      </c>
      <c r="D21" s="30">
        <v>80.801687763713076</v>
      </c>
      <c r="E21" s="50">
        <v>3.5714285714285712</v>
      </c>
      <c r="F21" s="50">
        <v>18.907563025210084</v>
      </c>
      <c r="G21" s="50">
        <v>77.52100840336135</v>
      </c>
      <c r="H21" s="105">
        <f t="shared" si="8"/>
        <v>-1.2808921036769139</v>
      </c>
      <c r="I21" s="105">
        <f t="shared" si="9"/>
        <v>4.5615714640286509</v>
      </c>
      <c r="J21" s="105">
        <f t="shared" si="10"/>
        <v>-3.2806793603517264</v>
      </c>
      <c r="L21" s="102" t="s">
        <v>13</v>
      </c>
      <c r="M21" s="30">
        <v>13.291139240506327</v>
      </c>
      <c r="N21" s="30">
        <v>16.877637130801688</v>
      </c>
      <c r="O21" s="30">
        <v>69.831223628691987</v>
      </c>
      <c r="P21" s="100">
        <v>16.631578947368421</v>
      </c>
      <c r="Q21" s="100">
        <v>20.842105263157894</v>
      </c>
      <c r="R21" s="100">
        <v>62.526315789473685</v>
      </c>
      <c r="S21" s="108">
        <f t="shared" si="11"/>
        <v>3.3404397068620941</v>
      </c>
      <c r="T21" s="108">
        <f t="shared" si="12"/>
        <v>3.9644681323562061</v>
      </c>
      <c r="U21" s="108">
        <f t="shared" si="13"/>
        <v>-7.304907839218302</v>
      </c>
      <c r="W21" s="103">
        <v>75.8</v>
      </c>
      <c r="X21" s="109">
        <f t="shared" si="14"/>
        <v>1.7210084033613526</v>
      </c>
      <c r="Y21" s="103">
        <v>71.8</v>
      </c>
      <c r="Z21" s="110">
        <f t="shared" si="15"/>
        <v>-9.2736842105263122</v>
      </c>
    </row>
    <row r="22" spans="1:26" s="80" customFormat="1">
      <c r="A22" s="102" t="s">
        <v>104</v>
      </c>
      <c r="B22" s="30">
        <v>8.6497890295358655</v>
      </c>
      <c r="C22" s="30">
        <v>12.025316455696203</v>
      </c>
      <c r="D22" s="30">
        <v>79.324894514767934</v>
      </c>
      <c r="E22" s="50">
        <v>9.4537815126050422</v>
      </c>
      <c r="F22" s="50">
        <v>12.394957983193278</v>
      </c>
      <c r="G22" s="50">
        <v>78.151260504201687</v>
      </c>
      <c r="H22" s="105">
        <f t="shared" si="8"/>
        <v>0.8039924830691767</v>
      </c>
      <c r="I22" s="105">
        <f t="shared" si="9"/>
        <v>0.36964152749707502</v>
      </c>
      <c r="J22" s="105">
        <f t="shared" si="10"/>
        <v>-1.1736340105662464</v>
      </c>
      <c r="L22" s="102" t="s">
        <v>115</v>
      </c>
      <c r="M22" s="30">
        <v>8.2278481012658222</v>
      </c>
      <c r="N22" s="30">
        <v>19.198312236286917</v>
      </c>
      <c r="O22" s="30">
        <v>72.573839662447256</v>
      </c>
      <c r="P22" s="100">
        <v>8.6315789473684212</v>
      </c>
      <c r="Q22" s="100">
        <v>21.473684210526319</v>
      </c>
      <c r="R22" s="100">
        <v>69.89473684210526</v>
      </c>
      <c r="S22" s="108">
        <f t="shared" si="11"/>
        <v>0.40373084610259902</v>
      </c>
      <c r="T22" s="108">
        <f t="shared" si="12"/>
        <v>2.2753719742394019</v>
      </c>
      <c r="U22" s="108">
        <f t="shared" si="13"/>
        <v>-2.6791028203419955</v>
      </c>
      <c r="W22" s="103">
        <v>80.3</v>
      </c>
      <c r="X22" s="110">
        <f t="shared" si="14"/>
        <v>-2.1487394957983099</v>
      </c>
      <c r="Y22" s="103">
        <v>75.900000000000006</v>
      </c>
      <c r="Z22" s="110">
        <f t="shared" si="15"/>
        <v>-6.0052631578947455</v>
      </c>
    </row>
    <row r="23" spans="1:26" s="80" customFormat="1">
      <c r="A23" s="102" t="s">
        <v>5</v>
      </c>
      <c r="B23" s="30">
        <v>1.6877637130801686</v>
      </c>
      <c r="C23" s="30">
        <v>11.814345991561181</v>
      </c>
      <c r="D23" s="30">
        <v>86.497890295358644</v>
      </c>
      <c r="E23" s="50">
        <v>1.4736842105263157</v>
      </c>
      <c r="F23" s="50">
        <v>9.8947368421052637</v>
      </c>
      <c r="G23" s="50">
        <v>88.631578947368411</v>
      </c>
      <c r="H23" s="106">
        <f t="shared" si="8"/>
        <v>-0.21407950255385289</v>
      </c>
      <c r="I23" s="106">
        <f t="shared" si="9"/>
        <v>-1.9196091494559173</v>
      </c>
      <c r="J23" s="106">
        <f t="shared" si="10"/>
        <v>2.1336886520097664</v>
      </c>
      <c r="L23" s="102" t="s">
        <v>14</v>
      </c>
      <c r="M23" s="30">
        <v>8.2452431289640593</v>
      </c>
      <c r="N23" s="30">
        <v>19.661733615221987</v>
      </c>
      <c r="O23" s="30">
        <v>72.093023255813947</v>
      </c>
      <c r="P23" s="100">
        <v>10.315789473684211</v>
      </c>
      <c r="Q23" s="100">
        <v>21.684210526315788</v>
      </c>
      <c r="R23" s="100">
        <v>68</v>
      </c>
      <c r="S23" s="108">
        <f t="shared" si="11"/>
        <v>2.0705463447201513</v>
      </c>
      <c r="T23" s="108">
        <f t="shared" si="12"/>
        <v>2.0224769110938006</v>
      </c>
      <c r="U23" s="108">
        <f t="shared" si="13"/>
        <v>-4.0930232558139465</v>
      </c>
      <c r="W23" s="103">
        <v>82.8</v>
      </c>
      <c r="X23" s="109">
        <f t="shared" si="14"/>
        <v>5.8315789473684134</v>
      </c>
      <c r="Y23" s="103">
        <v>74.7</v>
      </c>
      <c r="Z23" s="110">
        <f t="shared" si="15"/>
        <v>-6.7000000000000028</v>
      </c>
    </row>
    <row r="24" spans="1:26" s="80" customFormat="1">
      <c r="A24" s="102" t="s">
        <v>109</v>
      </c>
      <c r="B24" s="30">
        <v>7.8224101479915431</v>
      </c>
      <c r="C24" s="30">
        <v>9.9365750528541223</v>
      </c>
      <c r="D24" s="30">
        <v>82.241014799154328</v>
      </c>
      <c r="E24" s="50">
        <v>11.76470588235294</v>
      </c>
      <c r="F24" s="50">
        <v>8.1932773109243691</v>
      </c>
      <c r="G24" s="50">
        <v>80.0420168067227</v>
      </c>
      <c r="H24" s="105">
        <f t="shared" si="8"/>
        <v>3.9422957343613971</v>
      </c>
      <c r="I24" s="105">
        <f t="shared" si="9"/>
        <v>-1.7432977419297533</v>
      </c>
      <c r="J24" s="105">
        <f t="shared" si="10"/>
        <v>-2.1989979924316287</v>
      </c>
      <c r="L24" s="102" t="s">
        <v>12</v>
      </c>
      <c r="M24" s="30">
        <v>4.439746300211417</v>
      </c>
      <c r="N24" s="30">
        <v>17.547568710359407</v>
      </c>
      <c r="O24" s="30">
        <v>78.012684989429175</v>
      </c>
      <c r="P24" s="100">
        <v>2.3157894736842106</v>
      </c>
      <c r="Q24" s="100">
        <v>15.368421052631579</v>
      </c>
      <c r="R24" s="100">
        <v>82.315789473684205</v>
      </c>
      <c r="S24" s="107">
        <f t="shared" si="11"/>
        <v>-2.1239568265272064</v>
      </c>
      <c r="T24" s="107">
        <f t="shared" si="12"/>
        <v>-2.1791476577278281</v>
      </c>
      <c r="U24" s="107">
        <f t="shared" si="13"/>
        <v>4.3031044842550301</v>
      </c>
      <c r="W24" s="103">
        <v>82.4</v>
      </c>
      <c r="X24" s="110">
        <f t="shared" si="14"/>
        <v>-2.3579831932773061</v>
      </c>
      <c r="Y24" s="103">
        <v>82.7</v>
      </c>
      <c r="Z24" s="109">
        <f t="shared" si="15"/>
        <v>-0.38421052631579755</v>
      </c>
    </row>
    <row r="25" spans="1:26" s="80" customFormat="1">
      <c r="A25" s="102" t="s">
        <v>105</v>
      </c>
      <c r="B25" s="30">
        <v>6.0669456066945608</v>
      </c>
      <c r="C25" s="30">
        <v>11.92468619246862</v>
      </c>
      <c r="D25" s="30">
        <v>82.008368200836827</v>
      </c>
      <c r="E25" s="50">
        <v>6.25</v>
      </c>
      <c r="F25" s="50">
        <v>15.208333333333332</v>
      </c>
      <c r="G25" s="50">
        <v>78.541666666666671</v>
      </c>
      <c r="H25" s="105">
        <f t="shared" si="8"/>
        <v>0.18305439330543916</v>
      </c>
      <c r="I25" s="105">
        <f t="shared" si="9"/>
        <v>3.2836471408647121</v>
      </c>
      <c r="J25" s="105">
        <f t="shared" si="10"/>
        <v>-3.4667015341701557</v>
      </c>
      <c r="K25" s="32"/>
      <c r="L25" s="102" t="s">
        <v>157</v>
      </c>
      <c r="P25" s="36">
        <v>28.000000000000004</v>
      </c>
      <c r="Q25" s="36">
        <v>22.315789473684212</v>
      </c>
      <c r="R25" s="36">
        <v>49.684210526315795</v>
      </c>
      <c r="W25" s="103">
        <v>81.900000000000006</v>
      </c>
      <c r="X25" s="110">
        <f t="shared" si="14"/>
        <v>-3.3583333333333343</v>
      </c>
      <c r="Y25" s="103">
        <v>57</v>
      </c>
      <c r="Z25" s="110">
        <f t="shared" si="15"/>
        <v>-7.3157894736842053</v>
      </c>
    </row>
    <row r="26" spans="1:26" s="80" customFormat="1">
      <c r="B26" s="32"/>
      <c r="C26" s="32"/>
      <c r="D26" s="32"/>
      <c r="E26" s="32"/>
      <c r="F26" s="32"/>
      <c r="G26" s="32"/>
      <c r="H26" s="32"/>
      <c r="I26" s="32"/>
      <c r="J26" s="32"/>
      <c r="K26" s="32"/>
      <c r="L26" s="96" t="s">
        <v>158</v>
      </c>
      <c r="P26" s="36">
        <v>31.578947368421051</v>
      </c>
      <c r="Q26" s="36">
        <v>19.578947368421051</v>
      </c>
      <c r="R26" s="36">
        <v>48.84210526315789</v>
      </c>
      <c r="Y26" s="103">
        <v>55.1</v>
      </c>
      <c r="Z26" s="110">
        <f t="shared" si="15"/>
        <v>-6.2578947368421112</v>
      </c>
    </row>
    <row r="27" spans="1:26" s="80" customFormat="1">
      <c r="B27" s="32"/>
      <c r="C27" s="32"/>
      <c r="D27" s="32"/>
      <c r="E27" s="32"/>
      <c r="F27" s="32"/>
      <c r="G27" s="32"/>
      <c r="H27" s="32"/>
      <c r="I27" s="32"/>
      <c r="J27" s="32"/>
      <c r="K27" s="32"/>
      <c r="L27" s="32"/>
      <c r="M27" s="32"/>
      <c r="N27" s="32"/>
      <c r="O27" s="32"/>
      <c r="P27" s="32"/>
      <c r="Q27" s="32"/>
      <c r="R27" s="32"/>
    </row>
    <row r="28" spans="1:26" s="80" customFormat="1">
      <c r="A28" s="97" t="s">
        <v>37</v>
      </c>
      <c r="B28" s="140">
        <v>2019</v>
      </c>
      <c r="C28" s="141"/>
      <c r="D28" s="142"/>
      <c r="E28" s="139">
        <v>2020</v>
      </c>
      <c r="F28" s="139"/>
      <c r="G28" s="139"/>
      <c r="H28" s="139" t="s">
        <v>76</v>
      </c>
      <c r="I28" s="139"/>
      <c r="J28" s="139"/>
      <c r="K28" s="32"/>
      <c r="L28" s="97" t="s">
        <v>37</v>
      </c>
      <c r="M28" s="140">
        <v>2019</v>
      </c>
      <c r="N28" s="141"/>
      <c r="O28" s="142"/>
      <c r="P28" s="139">
        <v>2020</v>
      </c>
      <c r="Q28" s="139"/>
      <c r="R28" s="139"/>
      <c r="S28" s="139" t="s">
        <v>76</v>
      </c>
      <c r="T28" s="139"/>
      <c r="U28" s="139"/>
    </row>
    <row r="29" spans="1:26" s="80" customFormat="1">
      <c r="A29" s="99"/>
      <c r="B29" s="46" t="s">
        <v>33</v>
      </c>
      <c r="C29" s="46" t="s">
        <v>34</v>
      </c>
      <c r="D29" s="46" t="s">
        <v>35</v>
      </c>
      <c r="E29" s="46" t="s">
        <v>33</v>
      </c>
      <c r="F29" s="46" t="s">
        <v>34</v>
      </c>
      <c r="G29" s="46" t="s">
        <v>35</v>
      </c>
      <c r="H29" s="46" t="s">
        <v>33</v>
      </c>
      <c r="I29" s="46" t="s">
        <v>34</v>
      </c>
      <c r="J29" s="46" t="s">
        <v>35</v>
      </c>
      <c r="K29" s="32"/>
      <c r="M29" s="46" t="s">
        <v>33</v>
      </c>
      <c r="N29" s="46" t="s">
        <v>34</v>
      </c>
      <c r="O29" s="46" t="s">
        <v>35</v>
      </c>
      <c r="P29" s="46" t="s">
        <v>33</v>
      </c>
      <c r="Q29" s="46" t="s">
        <v>34</v>
      </c>
      <c r="R29" s="46" t="s">
        <v>35</v>
      </c>
      <c r="S29" s="46" t="s">
        <v>33</v>
      </c>
      <c r="T29" s="46" t="s">
        <v>34</v>
      </c>
      <c r="U29" s="46" t="s">
        <v>35</v>
      </c>
      <c r="W29" s="80" t="s">
        <v>97</v>
      </c>
      <c r="Y29" s="80" t="s">
        <v>97</v>
      </c>
    </row>
    <row r="30" spans="1:26" s="80" customFormat="1">
      <c r="A30" s="102" t="s">
        <v>107</v>
      </c>
      <c r="B30" s="30">
        <v>11.080711354309166</v>
      </c>
      <c r="C30" s="30">
        <v>22.161422708618332</v>
      </c>
      <c r="D30" s="30">
        <v>66.757865937072509</v>
      </c>
      <c r="E30" s="50">
        <v>14.774494556765164</v>
      </c>
      <c r="F30" s="50">
        <v>22.55054432348367</v>
      </c>
      <c r="G30" s="50">
        <v>62.674961119751174</v>
      </c>
      <c r="H30" s="105">
        <f>E30-B30</f>
        <v>3.6937832024559984</v>
      </c>
      <c r="I30" s="105">
        <f>F30-C30</f>
        <v>0.38912161486533847</v>
      </c>
      <c r="J30" s="105">
        <f>G30-D30</f>
        <v>-4.0829048173213351</v>
      </c>
      <c r="K30" s="32"/>
      <c r="L30" s="102" t="s">
        <v>11</v>
      </c>
      <c r="M30" s="30">
        <v>24.043715846994534</v>
      </c>
      <c r="N30" s="30">
        <v>35.519125683060111</v>
      </c>
      <c r="O30" s="30">
        <v>40.437158469945359</v>
      </c>
      <c r="P30" s="50">
        <v>18.478260869565215</v>
      </c>
      <c r="Q30" s="50">
        <v>37.422360248447205</v>
      </c>
      <c r="R30" s="50">
        <v>44.099378881987576</v>
      </c>
      <c r="S30" s="107">
        <f>P30-M30</f>
        <v>-5.5654549774293187</v>
      </c>
      <c r="T30" s="107">
        <f>Q30-N30</f>
        <v>1.9032345653870948</v>
      </c>
      <c r="U30" s="107">
        <f>R30-O30</f>
        <v>3.6622204120422168</v>
      </c>
      <c r="W30" s="103">
        <v>66.599999999999994</v>
      </c>
      <c r="X30" s="110">
        <f>G30-W30</f>
        <v>-3.9250388802488203</v>
      </c>
      <c r="Y30" s="103">
        <v>46.4</v>
      </c>
      <c r="Z30" s="110">
        <f>R30-Y30</f>
        <v>-2.3006211180124225</v>
      </c>
    </row>
    <row r="31" spans="1:26" s="80" customFormat="1">
      <c r="A31" s="102" t="s">
        <v>106</v>
      </c>
      <c r="B31" s="30">
        <v>11.596180081855389</v>
      </c>
      <c r="C31" s="30">
        <v>20.054570259208731</v>
      </c>
      <c r="D31" s="30">
        <v>68.349249658935889</v>
      </c>
      <c r="E31" s="50">
        <v>13.777089783281735</v>
      </c>
      <c r="F31" s="50">
        <v>21.207430340557277</v>
      </c>
      <c r="G31" s="50">
        <v>65.015479876160981</v>
      </c>
      <c r="H31" s="105">
        <f t="shared" ref="H31:H37" si="16">E31-B31</f>
        <v>2.1809097014263461</v>
      </c>
      <c r="I31" s="105">
        <f t="shared" ref="I31:I37" si="17">F31-C31</f>
        <v>1.1528600813485461</v>
      </c>
      <c r="J31" s="105">
        <f t="shared" ref="J31:J37" si="18">G31-D31</f>
        <v>-3.3337697827749082</v>
      </c>
      <c r="K31" s="32"/>
      <c r="L31" s="102" t="s">
        <v>10</v>
      </c>
      <c r="M31" s="30">
        <v>20.713305898491083</v>
      </c>
      <c r="N31" s="30">
        <v>28.806584362139919</v>
      </c>
      <c r="O31" s="30">
        <v>50.480109739368991</v>
      </c>
      <c r="P31" s="50">
        <v>17.857142857142858</v>
      </c>
      <c r="Q31" s="50">
        <v>27.48447204968944</v>
      </c>
      <c r="R31" s="50">
        <v>54.658385093167702</v>
      </c>
      <c r="S31" s="107">
        <f t="shared" ref="S31:S36" si="19">P31-M31</f>
        <v>-2.8561630413482249</v>
      </c>
      <c r="T31" s="107">
        <f t="shared" ref="T31:T36" si="20">Q31-N31</f>
        <v>-1.3221123124504786</v>
      </c>
      <c r="U31" s="107">
        <f t="shared" ref="U31:U36" si="21">R31-O31</f>
        <v>4.1782753537987105</v>
      </c>
      <c r="W31" s="103">
        <v>68.3</v>
      </c>
      <c r="X31" s="110">
        <f t="shared" ref="X31:X37" si="22">G31-W31</f>
        <v>-3.284520123839016</v>
      </c>
      <c r="Y31" s="103">
        <v>55.5</v>
      </c>
      <c r="Z31" s="109">
        <f t="shared" ref="Z31:Z38" si="23">R31-Y31</f>
        <v>-0.841614906832298</v>
      </c>
    </row>
    <row r="32" spans="1:26" s="80" customFormat="1">
      <c r="A32" s="104" t="s">
        <v>110</v>
      </c>
      <c r="B32" s="30">
        <v>11.36986301369863</v>
      </c>
      <c r="C32" s="30">
        <v>14.657534246575343</v>
      </c>
      <c r="D32" s="30">
        <v>73.972602739726028</v>
      </c>
      <c r="E32" s="50">
        <v>13.145539906103288</v>
      </c>
      <c r="F32" s="50">
        <v>16.118935837245697</v>
      </c>
      <c r="G32" s="50">
        <v>70.735524256651019</v>
      </c>
      <c r="H32" s="105">
        <f t="shared" si="16"/>
        <v>1.7756768924046575</v>
      </c>
      <c r="I32" s="105">
        <f t="shared" si="17"/>
        <v>1.4614015906703539</v>
      </c>
      <c r="J32" s="105">
        <f t="shared" si="18"/>
        <v>-3.2370784830750097</v>
      </c>
      <c r="K32" s="32"/>
      <c r="L32" s="102" t="s">
        <v>116</v>
      </c>
      <c r="M32" s="30">
        <v>11.934156378600823</v>
      </c>
      <c r="N32" s="30">
        <v>27.434842249657066</v>
      </c>
      <c r="O32" s="30">
        <v>60.631001371742109</v>
      </c>
      <c r="P32" s="50">
        <v>11.514195583596216</v>
      </c>
      <c r="Q32" s="50">
        <v>30.126182965299687</v>
      </c>
      <c r="R32" s="50">
        <v>58.359621451104104</v>
      </c>
      <c r="S32" s="108">
        <f t="shared" si="19"/>
        <v>-0.41996079500460759</v>
      </c>
      <c r="T32" s="108">
        <f t="shared" si="20"/>
        <v>2.691340715642621</v>
      </c>
      <c r="U32" s="108">
        <f t="shared" si="21"/>
        <v>-2.2713799206380045</v>
      </c>
      <c r="W32" s="103">
        <v>72.599999999999994</v>
      </c>
      <c r="X32" s="110">
        <f t="shared" si="22"/>
        <v>-1.8644757433489758</v>
      </c>
      <c r="Y32" s="103">
        <v>58.4</v>
      </c>
      <c r="Z32" s="109">
        <f t="shared" si="23"/>
        <v>-4.0378548895894539E-2</v>
      </c>
    </row>
    <row r="33" spans="1:26" s="80" customFormat="1">
      <c r="A33" s="102" t="s">
        <v>4</v>
      </c>
      <c r="B33" s="30">
        <v>5.3497942386831276</v>
      </c>
      <c r="C33" s="30">
        <v>20.438957475994513</v>
      </c>
      <c r="D33" s="30">
        <v>74.211248285322355</v>
      </c>
      <c r="E33" s="50">
        <v>3.761755485893417</v>
      </c>
      <c r="F33" s="50">
        <v>15.517241379310345</v>
      </c>
      <c r="G33" s="50">
        <v>80.721003134796248</v>
      </c>
      <c r="H33" s="106">
        <f t="shared" si="16"/>
        <v>-1.5880387527897106</v>
      </c>
      <c r="I33" s="106">
        <f t="shared" si="17"/>
        <v>-4.9217160966841682</v>
      </c>
      <c r="J33" s="106">
        <f t="shared" si="18"/>
        <v>6.509754849473893</v>
      </c>
      <c r="K33" s="32"/>
      <c r="L33" s="102" t="s">
        <v>13</v>
      </c>
      <c r="M33" s="30">
        <v>13.580246913580247</v>
      </c>
      <c r="N33" s="30">
        <v>19.478737997256516</v>
      </c>
      <c r="O33" s="30">
        <v>66.94101508916323</v>
      </c>
      <c r="P33" s="50">
        <v>10.886469673405911</v>
      </c>
      <c r="Q33" s="50">
        <v>19.59564541213064</v>
      </c>
      <c r="R33" s="50">
        <v>69.517884914463451</v>
      </c>
      <c r="S33" s="107">
        <f t="shared" si="19"/>
        <v>-2.6937772401743363</v>
      </c>
      <c r="T33" s="107">
        <f t="shared" si="20"/>
        <v>0.11690741487412382</v>
      </c>
      <c r="U33" s="107">
        <f t="shared" si="21"/>
        <v>2.5768698253002214</v>
      </c>
      <c r="W33" s="103">
        <v>75.8</v>
      </c>
      <c r="X33" s="109">
        <f t="shared" si="22"/>
        <v>4.9210031347962513</v>
      </c>
      <c r="Y33" s="103">
        <v>71.8</v>
      </c>
      <c r="Z33" s="110">
        <f t="shared" si="23"/>
        <v>-2.282115085536546</v>
      </c>
    </row>
    <row r="34" spans="1:26" s="80" customFormat="1">
      <c r="A34" s="102" t="s">
        <v>104</v>
      </c>
      <c r="B34" s="30">
        <v>8.6419753086419746</v>
      </c>
      <c r="C34" s="30">
        <v>12.071330589849108</v>
      </c>
      <c r="D34" s="30">
        <v>79.286694101508914</v>
      </c>
      <c r="E34" s="50">
        <v>7.523510971786834</v>
      </c>
      <c r="F34" s="50">
        <v>12.539184952978054</v>
      </c>
      <c r="G34" s="50">
        <v>79.937304075235105</v>
      </c>
      <c r="H34" s="106">
        <f t="shared" si="16"/>
        <v>-1.1184643368551406</v>
      </c>
      <c r="I34" s="106">
        <f t="shared" si="17"/>
        <v>0.46785436312894646</v>
      </c>
      <c r="J34" s="106">
        <f t="shared" si="18"/>
        <v>0.65060997372619056</v>
      </c>
      <c r="K34" s="32"/>
      <c r="L34" s="102" t="s">
        <v>115</v>
      </c>
      <c r="M34" s="30">
        <v>8.3676268861454037</v>
      </c>
      <c r="N34" s="30">
        <v>20.438957475994513</v>
      </c>
      <c r="O34" s="30">
        <v>71.193415637860085</v>
      </c>
      <c r="P34" s="50">
        <v>6.0747663551401869</v>
      </c>
      <c r="Q34" s="50">
        <v>16.978193146417446</v>
      </c>
      <c r="R34" s="50">
        <v>76.947040498442362</v>
      </c>
      <c r="S34" s="107">
        <f t="shared" si="19"/>
        <v>-2.2928605310052168</v>
      </c>
      <c r="T34" s="107">
        <f t="shared" si="20"/>
        <v>-3.4607643295770671</v>
      </c>
      <c r="U34" s="107">
        <f t="shared" si="21"/>
        <v>5.7536248605822777</v>
      </c>
      <c r="W34" s="103">
        <v>80.3</v>
      </c>
      <c r="X34" s="109">
        <f t="shared" si="22"/>
        <v>-0.36269592476489265</v>
      </c>
      <c r="Y34" s="103">
        <v>75.900000000000006</v>
      </c>
      <c r="Z34" s="109">
        <f t="shared" si="23"/>
        <v>1.0470404984423567</v>
      </c>
    </row>
    <row r="35" spans="1:26" s="80" customFormat="1">
      <c r="A35" s="102" t="s">
        <v>5</v>
      </c>
      <c r="B35" s="30">
        <v>2.3255813953488373</v>
      </c>
      <c r="C35" s="30">
        <v>18.604651162790699</v>
      </c>
      <c r="D35" s="30">
        <v>79.069767441860463</v>
      </c>
      <c r="E35" s="50">
        <v>1.5649452269170578</v>
      </c>
      <c r="F35" s="50">
        <v>11.580594679186229</v>
      </c>
      <c r="G35" s="50">
        <v>86.854460093896719</v>
      </c>
      <c r="H35" s="106">
        <f t="shared" si="16"/>
        <v>-0.7606361684317795</v>
      </c>
      <c r="I35" s="106">
        <f t="shared" si="17"/>
        <v>-7.0240564836044701</v>
      </c>
      <c r="J35" s="106">
        <f t="shared" si="18"/>
        <v>7.7846926520362558</v>
      </c>
      <c r="K35" s="32"/>
      <c r="L35" s="102" t="s">
        <v>14</v>
      </c>
      <c r="M35" s="30">
        <v>6.7215363511659811</v>
      </c>
      <c r="N35" s="30">
        <v>21.67352537722908</v>
      </c>
      <c r="O35" s="30">
        <v>71.604938271604937</v>
      </c>
      <c r="P35" s="50">
        <v>7.5709779179810726</v>
      </c>
      <c r="Q35" s="50">
        <v>19.71608832807571</v>
      </c>
      <c r="R35" s="50">
        <v>72.712933753943219</v>
      </c>
      <c r="S35" s="107">
        <f t="shared" si="19"/>
        <v>0.84944156681509142</v>
      </c>
      <c r="T35" s="107">
        <f t="shared" si="20"/>
        <v>-1.9574370491533699</v>
      </c>
      <c r="U35" s="107">
        <f t="shared" si="21"/>
        <v>1.107995482338282</v>
      </c>
      <c r="W35" s="103">
        <v>82.8</v>
      </c>
      <c r="X35" s="109">
        <f t="shared" si="22"/>
        <v>4.0544600938967221</v>
      </c>
      <c r="Y35" s="103">
        <v>74.7</v>
      </c>
      <c r="Z35" s="110">
        <f t="shared" si="23"/>
        <v>-1.9870662460567843</v>
      </c>
    </row>
    <row r="36" spans="1:26" s="80" customFormat="1">
      <c r="A36" s="102" t="s">
        <v>109</v>
      </c>
      <c r="B36" s="30">
        <v>7.8189300411522638</v>
      </c>
      <c r="C36" s="30">
        <v>11.248285322359397</v>
      </c>
      <c r="D36" s="30">
        <v>80.932784636488336</v>
      </c>
      <c r="E36" s="50">
        <v>9.4043887147335425</v>
      </c>
      <c r="F36" s="50">
        <v>11.442006269592477</v>
      </c>
      <c r="G36" s="50">
        <v>79.153605015673975</v>
      </c>
      <c r="H36" s="105">
        <f t="shared" si="16"/>
        <v>1.5854586735812788</v>
      </c>
      <c r="I36" s="105">
        <f t="shared" si="17"/>
        <v>0.19372094723308031</v>
      </c>
      <c r="J36" s="105">
        <f t="shared" si="18"/>
        <v>-1.7791796208143609</v>
      </c>
      <c r="K36" s="32"/>
      <c r="L36" s="102" t="s">
        <v>12</v>
      </c>
      <c r="M36" s="30">
        <v>6.5753424657534243</v>
      </c>
      <c r="N36" s="30">
        <v>16.712328767123289</v>
      </c>
      <c r="O36" s="30">
        <v>76.712328767123282</v>
      </c>
      <c r="P36" s="50">
        <v>3.0959752321981426</v>
      </c>
      <c r="Q36" s="50">
        <v>16.253869969040245</v>
      </c>
      <c r="R36" s="50">
        <v>80.650154798761605</v>
      </c>
      <c r="S36" s="107">
        <f t="shared" si="19"/>
        <v>-3.4793672335552817</v>
      </c>
      <c r="T36" s="107">
        <f t="shared" si="20"/>
        <v>-0.45845879808304346</v>
      </c>
      <c r="U36" s="107">
        <f t="shared" si="21"/>
        <v>3.9378260316383233</v>
      </c>
      <c r="W36" s="103">
        <v>82.4</v>
      </c>
      <c r="X36" s="110">
        <f t="shared" si="22"/>
        <v>-3.2463949843260309</v>
      </c>
      <c r="Y36" s="103">
        <v>82.7</v>
      </c>
      <c r="Z36" s="110">
        <f t="shared" si="23"/>
        <v>-2.0498452012383979</v>
      </c>
    </row>
    <row r="37" spans="1:26" s="80" customFormat="1">
      <c r="A37" s="102" t="s">
        <v>105</v>
      </c>
      <c r="B37" s="30">
        <v>5.1841746248294678</v>
      </c>
      <c r="C37" s="30">
        <v>13.642564802182811</v>
      </c>
      <c r="D37" s="30">
        <v>81.173260572987729</v>
      </c>
      <c r="E37" s="50">
        <v>4.3545878693623639</v>
      </c>
      <c r="F37" s="50">
        <v>15.396578538102643</v>
      </c>
      <c r="G37" s="50">
        <v>80.248833592534993</v>
      </c>
      <c r="H37" s="106">
        <f t="shared" si="16"/>
        <v>-0.82958675546710392</v>
      </c>
      <c r="I37" s="106">
        <f t="shared" si="17"/>
        <v>1.7540137359198322</v>
      </c>
      <c r="J37" s="106">
        <f t="shared" si="18"/>
        <v>-0.9244269804527363</v>
      </c>
      <c r="K37" s="32"/>
      <c r="L37" s="102" t="s">
        <v>157</v>
      </c>
      <c r="P37" s="36">
        <v>24.13249211356467</v>
      </c>
      <c r="Q37" s="36">
        <v>21.92429022082019</v>
      </c>
      <c r="R37" s="36">
        <v>53.943217665615137</v>
      </c>
      <c r="W37" s="103">
        <v>81.900000000000006</v>
      </c>
      <c r="X37" s="110">
        <f t="shared" si="22"/>
        <v>-1.6511664074650128</v>
      </c>
      <c r="Y37" s="103">
        <v>57</v>
      </c>
      <c r="Z37" s="110">
        <f t="shared" si="23"/>
        <v>-3.056782334384863</v>
      </c>
    </row>
    <row r="38" spans="1:26" s="80" customFormat="1">
      <c r="B38" s="32"/>
      <c r="C38" s="32"/>
      <c r="D38" s="32"/>
      <c r="E38" s="32"/>
      <c r="F38" s="32"/>
      <c r="G38" s="32"/>
      <c r="H38" s="32"/>
      <c r="I38" s="32"/>
      <c r="J38" s="32"/>
      <c r="K38" s="32"/>
      <c r="L38" s="96" t="s">
        <v>158</v>
      </c>
      <c r="P38" s="36">
        <v>24.921135646687699</v>
      </c>
      <c r="Q38" s="36">
        <v>22.397476340694006</v>
      </c>
      <c r="R38" s="36">
        <v>52.681388012618299</v>
      </c>
      <c r="Y38" s="103">
        <v>55.1</v>
      </c>
      <c r="Z38" s="110">
        <f t="shared" si="23"/>
        <v>-2.418611987381702</v>
      </c>
    </row>
    <row r="39" spans="1:26" s="80" customFormat="1">
      <c r="B39" s="32"/>
      <c r="C39" s="32"/>
      <c r="D39" s="32"/>
      <c r="E39" s="32"/>
      <c r="F39" s="32"/>
      <c r="G39" s="32"/>
      <c r="H39" s="32"/>
      <c r="I39" s="32"/>
      <c r="J39" s="32"/>
      <c r="K39" s="32"/>
      <c r="L39" s="32"/>
      <c r="M39" s="32"/>
      <c r="N39" s="32"/>
      <c r="O39" s="32"/>
      <c r="P39" s="32"/>
      <c r="Q39" s="32"/>
      <c r="R39" s="32"/>
    </row>
    <row r="40" spans="1:26" ht="15" customHeight="1">
      <c r="A40" s="130" t="s">
        <v>21</v>
      </c>
      <c r="B40" s="130"/>
      <c r="C40" s="130"/>
      <c r="D40" s="130"/>
      <c r="E40" s="130"/>
      <c r="F40" s="130"/>
      <c r="G40" s="130"/>
      <c r="H40" s="130"/>
      <c r="I40" s="130"/>
      <c r="J40" s="130"/>
      <c r="K40" s="130"/>
    </row>
    <row r="41" spans="1:26" ht="30" customHeight="1">
      <c r="A41" s="138" t="s">
        <v>163</v>
      </c>
      <c r="B41" s="138"/>
      <c r="C41" s="138"/>
      <c r="D41" s="138"/>
      <c r="E41" s="138"/>
      <c r="F41" s="138"/>
      <c r="G41" s="138"/>
      <c r="H41" s="138"/>
      <c r="I41" s="138"/>
      <c r="J41" s="138"/>
      <c r="W41" s="48"/>
      <c r="Y41" s="48"/>
    </row>
    <row r="42" spans="1:26">
      <c r="A42" t="s">
        <v>129</v>
      </c>
      <c r="B42"/>
      <c r="C42"/>
      <c r="D42"/>
      <c r="E42"/>
      <c r="F42"/>
      <c r="G42"/>
      <c r="H42"/>
      <c r="I42"/>
      <c r="J42"/>
      <c r="W42" s="49"/>
      <c r="X42" s="22"/>
      <c r="Y42" s="49"/>
      <c r="Z42" s="22"/>
    </row>
    <row r="43" spans="1:26">
      <c r="W43" s="49"/>
      <c r="X43" s="22"/>
      <c r="Y43" s="49"/>
      <c r="Z43" s="22"/>
    </row>
    <row r="44" spans="1:26">
      <c r="A44" s="16" t="s">
        <v>114</v>
      </c>
      <c r="W44" s="49"/>
      <c r="X44" s="22"/>
      <c r="Y44" s="49"/>
      <c r="Z44" s="22"/>
    </row>
    <row r="45" spans="1:26">
      <c r="W45" s="49"/>
      <c r="X45" s="22"/>
      <c r="Y45" s="49"/>
      <c r="Z45" s="22"/>
    </row>
    <row r="46" spans="1:26">
      <c r="W46" s="49"/>
      <c r="X46" s="22"/>
      <c r="Y46" s="49"/>
      <c r="Z46" s="22"/>
    </row>
    <row r="47" spans="1:26">
      <c r="W47" s="49"/>
      <c r="X47" s="22"/>
      <c r="Y47" s="49"/>
      <c r="Z47" s="22"/>
    </row>
    <row r="48" spans="1:26">
      <c r="W48" s="49"/>
      <c r="X48" s="22"/>
      <c r="Y48" s="49"/>
      <c r="Z48" s="22"/>
    </row>
    <row r="49" spans="23:26">
      <c r="W49" s="49"/>
      <c r="X49" s="22"/>
    </row>
    <row r="53" spans="23:26">
      <c r="W53" s="48"/>
      <c r="Y53" s="48"/>
    </row>
    <row r="54" spans="23:26">
      <c r="W54" s="49"/>
      <c r="X54" s="22"/>
      <c r="Y54" s="49"/>
      <c r="Z54" s="22"/>
    </row>
    <row r="55" spans="23:26">
      <c r="W55" s="49"/>
      <c r="X55" s="22"/>
      <c r="Y55" s="49"/>
      <c r="Z55" s="22"/>
    </row>
    <row r="56" spans="23:26">
      <c r="W56" s="49"/>
      <c r="X56" s="22"/>
      <c r="Y56" s="49"/>
      <c r="Z56" s="22"/>
    </row>
    <row r="57" spans="23:26">
      <c r="W57" s="49"/>
      <c r="X57" s="22"/>
      <c r="Y57" s="49"/>
      <c r="Z57" s="22"/>
    </row>
    <row r="58" spans="23:26">
      <c r="W58" s="49"/>
      <c r="X58" s="22"/>
      <c r="Y58" s="49"/>
      <c r="Z58" s="22"/>
    </row>
    <row r="59" spans="23:26">
      <c r="W59" s="49"/>
      <c r="X59" s="22"/>
      <c r="Y59" s="49"/>
      <c r="Z59" s="22"/>
    </row>
    <row r="60" spans="23:26">
      <c r="W60" s="49"/>
      <c r="X60" s="22"/>
      <c r="Y60" s="49"/>
      <c r="Z60" s="22"/>
    </row>
    <row r="61" spans="23:26">
      <c r="W61" s="49"/>
      <c r="X61" s="22"/>
    </row>
    <row r="65" spans="23:26">
      <c r="W65" s="48"/>
      <c r="Y65" s="48"/>
    </row>
    <row r="66" spans="23:26">
      <c r="W66" s="49"/>
      <c r="X66" s="22"/>
      <c r="Y66" s="49"/>
      <c r="Z66" s="22"/>
    </row>
    <row r="67" spans="23:26">
      <c r="W67" s="49"/>
      <c r="X67" s="22"/>
      <c r="Y67" s="49"/>
      <c r="Z67" s="22"/>
    </row>
    <row r="68" spans="23:26">
      <c r="W68" s="49"/>
      <c r="X68" s="22"/>
      <c r="Y68" s="49"/>
      <c r="Z68" s="22"/>
    </row>
    <row r="69" spans="23:26">
      <c r="W69" s="49"/>
      <c r="X69" s="22"/>
      <c r="Y69" s="49"/>
      <c r="Z69" s="22"/>
    </row>
    <row r="70" spans="23:26">
      <c r="W70" s="49"/>
      <c r="X70" s="22"/>
      <c r="Y70" s="49"/>
      <c r="Z70" s="22"/>
    </row>
    <row r="71" spans="23:26">
      <c r="W71" s="49"/>
      <c r="X71" s="22"/>
      <c r="Y71" s="49"/>
      <c r="Z71" s="22"/>
    </row>
    <row r="72" spans="23:26">
      <c r="W72" s="49"/>
      <c r="X72" s="22"/>
      <c r="Y72" s="49"/>
      <c r="Z72" s="22"/>
    </row>
    <row r="73" spans="23:26">
      <c r="W73" s="49"/>
      <c r="X73" s="22"/>
    </row>
  </sheetData>
  <mergeCells count="20">
    <mergeCell ref="P28:R28"/>
    <mergeCell ref="P16:R16"/>
    <mergeCell ref="P4:R4"/>
    <mergeCell ref="H28:J28"/>
    <mergeCell ref="S4:U4"/>
    <mergeCell ref="S16:U16"/>
    <mergeCell ref="S28:U28"/>
    <mergeCell ref="M4:O4"/>
    <mergeCell ref="M16:O16"/>
    <mergeCell ref="M28:O28"/>
    <mergeCell ref="B4:D4"/>
    <mergeCell ref="E4:G4"/>
    <mergeCell ref="H4:J4"/>
    <mergeCell ref="A41:J41"/>
    <mergeCell ref="A40:K40"/>
    <mergeCell ref="B28:D28"/>
    <mergeCell ref="E28:G28"/>
    <mergeCell ref="B16:D16"/>
    <mergeCell ref="E16:G16"/>
    <mergeCell ref="H16:J1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10" workbookViewId="0">
      <selection activeCell="A44" sqref="A44"/>
    </sheetView>
  </sheetViews>
  <sheetFormatPr baseColWidth="10" defaultRowHeight="15"/>
  <cols>
    <col min="1" max="1" width="54.140625" customWidth="1"/>
    <col min="2" max="10" width="8.7109375" style="32" customWidth="1"/>
    <col min="12" max="12" width="39.42578125" bestFit="1" customWidth="1"/>
    <col min="13" max="21" width="8.7109375" customWidth="1"/>
  </cols>
  <sheetData>
    <row r="1" spans="1:26">
      <c r="A1" s="1" t="s">
        <v>161</v>
      </c>
    </row>
    <row r="2" spans="1:26">
      <c r="A2" s="1" t="s">
        <v>77</v>
      </c>
    </row>
    <row r="4" spans="1:26" ht="29.25" customHeight="1">
      <c r="A4" s="27" t="s">
        <v>38</v>
      </c>
      <c r="B4" s="139">
        <v>2019</v>
      </c>
      <c r="C4" s="139"/>
      <c r="D4" s="139"/>
      <c r="E4" s="139">
        <v>2020</v>
      </c>
      <c r="F4" s="139"/>
      <c r="G4" s="139"/>
      <c r="H4" s="139" t="s">
        <v>76</v>
      </c>
      <c r="I4" s="139"/>
      <c r="J4" s="139"/>
      <c r="L4" s="27" t="s">
        <v>38</v>
      </c>
      <c r="M4" s="139">
        <v>2019</v>
      </c>
      <c r="N4" s="139"/>
      <c r="O4" s="139"/>
      <c r="P4" s="139">
        <v>2020</v>
      </c>
      <c r="Q4" s="139"/>
      <c r="R4" s="139"/>
      <c r="S4" s="139" t="s">
        <v>76</v>
      </c>
      <c r="T4" s="139"/>
      <c r="U4" s="139"/>
    </row>
    <row r="5" spans="1:26">
      <c r="A5" s="25"/>
      <c r="B5" s="31" t="s">
        <v>33</v>
      </c>
      <c r="C5" s="31" t="s">
        <v>34</v>
      </c>
      <c r="D5" s="31" t="s">
        <v>35</v>
      </c>
      <c r="E5" s="46" t="s">
        <v>33</v>
      </c>
      <c r="F5" s="46" t="s">
        <v>34</v>
      </c>
      <c r="G5" s="46" t="s">
        <v>35</v>
      </c>
      <c r="H5" s="46" t="s">
        <v>33</v>
      </c>
      <c r="I5" s="46" t="s">
        <v>34</v>
      </c>
      <c r="J5" s="46" t="s">
        <v>35</v>
      </c>
      <c r="M5" s="31" t="s">
        <v>33</v>
      </c>
      <c r="N5" s="31" t="s">
        <v>34</v>
      </c>
      <c r="O5" s="31" t="s">
        <v>35</v>
      </c>
      <c r="P5" s="46" t="s">
        <v>33</v>
      </c>
      <c r="Q5" s="46" t="s">
        <v>34</v>
      </c>
      <c r="R5" s="46" t="s">
        <v>35</v>
      </c>
      <c r="S5" s="46" t="s">
        <v>33</v>
      </c>
      <c r="T5" s="46" t="s">
        <v>34</v>
      </c>
      <c r="U5" s="46" t="s">
        <v>35</v>
      </c>
      <c r="W5" s="48" t="s">
        <v>97</v>
      </c>
      <c r="Y5" s="48" t="s">
        <v>97</v>
      </c>
    </row>
    <row r="6" spans="1:26">
      <c r="A6" s="28" t="s">
        <v>107</v>
      </c>
      <c r="B6" s="30">
        <v>9.1823056300268107</v>
      </c>
      <c r="C6" s="30">
        <v>20.542895442359249</v>
      </c>
      <c r="D6" s="30">
        <v>70.274798927613944</v>
      </c>
      <c r="E6" s="50">
        <v>14.488243430152146</v>
      </c>
      <c r="F6" s="50">
        <v>20.401106500691562</v>
      </c>
      <c r="G6" s="50">
        <v>65.110650069156293</v>
      </c>
      <c r="H6" s="105">
        <f>E6-B6</f>
        <v>5.305937800125335</v>
      </c>
      <c r="I6" s="105">
        <f>F6-C6</f>
        <v>-0.14178894166768785</v>
      </c>
      <c r="J6" s="105">
        <f>G6-D6</f>
        <v>-5.1641488584576507</v>
      </c>
      <c r="L6" s="29" t="s">
        <v>11</v>
      </c>
      <c r="M6" s="30">
        <v>19.5</v>
      </c>
      <c r="N6" s="30">
        <v>34.333333333333336</v>
      </c>
      <c r="O6" s="30">
        <v>46.166666666666664</v>
      </c>
      <c r="P6" s="39">
        <v>18.538938662991043</v>
      </c>
      <c r="Q6" s="39">
        <v>35.113714679531363</v>
      </c>
      <c r="R6" s="39">
        <v>46.347346657477601</v>
      </c>
      <c r="S6" s="111">
        <f>P6-M6</f>
        <v>-0.96106133700895668</v>
      </c>
      <c r="T6" s="111">
        <f>Q6-N6</f>
        <v>0.7803813461980269</v>
      </c>
      <c r="U6" s="111">
        <f>R6-O6</f>
        <v>0.18067999081093689</v>
      </c>
      <c r="W6" s="49">
        <v>66.599999999999994</v>
      </c>
      <c r="X6" s="113">
        <f>G6-W6</f>
        <v>-1.4893499308437015</v>
      </c>
      <c r="Y6" s="49">
        <v>46.4</v>
      </c>
      <c r="Z6" s="114">
        <f>R6-Y6</f>
        <v>-5.2653342522397395E-2</v>
      </c>
    </row>
    <row r="7" spans="1:26">
      <c r="A7" s="28" t="s">
        <v>106</v>
      </c>
      <c r="B7" s="30">
        <v>8.4893048128342254</v>
      </c>
      <c r="C7" s="30">
        <v>19.752673796791445</v>
      </c>
      <c r="D7" s="30">
        <v>71.758021390374324</v>
      </c>
      <c r="E7" s="50">
        <v>13.703831549879187</v>
      </c>
      <c r="F7" s="50">
        <v>20.607525025888851</v>
      </c>
      <c r="G7" s="50">
        <v>65.688643424231969</v>
      </c>
      <c r="H7" s="105">
        <f t="shared" ref="H7:J13" si="0">E7-B7</f>
        <v>5.2145267370449613</v>
      </c>
      <c r="I7" s="105">
        <f t="shared" si="0"/>
        <v>0.85485122909740596</v>
      </c>
      <c r="J7" s="105">
        <f t="shared" si="0"/>
        <v>-6.0693779661423548</v>
      </c>
      <c r="L7" s="29" t="s">
        <v>10</v>
      </c>
      <c r="M7" s="30">
        <v>17.153407183618661</v>
      </c>
      <c r="N7" s="30">
        <v>24.706277274253104</v>
      </c>
      <c r="O7" s="30">
        <v>58.140315542128228</v>
      </c>
      <c r="P7" s="39">
        <v>17.521815008726001</v>
      </c>
      <c r="Q7" s="39">
        <v>27.05061082024433</v>
      </c>
      <c r="R7" s="39">
        <v>55.427574171029669</v>
      </c>
      <c r="S7" s="112">
        <f t="shared" ref="S7:U12" si="1">P7-M7</f>
        <v>0.36840782510734016</v>
      </c>
      <c r="T7" s="112">
        <f t="shared" si="1"/>
        <v>2.3443335459912262</v>
      </c>
      <c r="U7" s="112">
        <f t="shared" si="1"/>
        <v>-2.7127413710985593</v>
      </c>
      <c r="W7" s="49">
        <v>68.3</v>
      </c>
      <c r="X7" s="113">
        <f t="shared" ref="X7:X13" si="2">G7-W7</f>
        <v>-2.6113565757680277</v>
      </c>
      <c r="Y7" s="49">
        <v>55.5</v>
      </c>
      <c r="Z7" s="114">
        <f t="shared" ref="Z7:Z14" si="3">R7-Y7</f>
        <v>-7.2425828970331452E-2</v>
      </c>
    </row>
    <row r="8" spans="1:26">
      <c r="A8" s="28" t="s">
        <v>110</v>
      </c>
      <c r="B8" s="30">
        <v>10.167785234899329</v>
      </c>
      <c r="C8" s="30">
        <v>13.65771812080537</v>
      </c>
      <c r="D8" s="30">
        <v>76.174496644295303</v>
      </c>
      <c r="E8" s="50">
        <v>12.944870900209352</v>
      </c>
      <c r="F8" s="50">
        <v>15.422191207257502</v>
      </c>
      <c r="G8" s="50">
        <v>71.63293789253315</v>
      </c>
      <c r="H8" s="105">
        <f t="shared" si="0"/>
        <v>2.7770856653100235</v>
      </c>
      <c r="I8" s="105">
        <f t="shared" si="0"/>
        <v>1.7644730864521314</v>
      </c>
      <c r="J8" s="105">
        <f t="shared" si="0"/>
        <v>-4.5415587517621532</v>
      </c>
      <c r="L8" s="29" t="s">
        <v>116</v>
      </c>
      <c r="M8" s="30">
        <v>8.1598388179986561</v>
      </c>
      <c r="N8" s="30">
        <v>27.367360644728006</v>
      </c>
      <c r="O8" s="30">
        <v>64.472800537273329</v>
      </c>
      <c r="P8" s="39">
        <v>10.094637223974763</v>
      </c>
      <c r="Q8" s="39">
        <v>27.795303189624953</v>
      </c>
      <c r="R8" s="39">
        <v>62.110059586400283</v>
      </c>
      <c r="S8" s="112">
        <f t="shared" si="1"/>
        <v>1.9347984059761067</v>
      </c>
      <c r="T8" s="112">
        <f t="shared" si="1"/>
        <v>0.42794254489694694</v>
      </c>
      <c r="U8" s="112">
        <f t="shared" si="1"/>
        <v>-2.3627409508730466</v>
      </c>
      <c r="W8" s="49">
        <v>72.599999999999994</v>
      </c>
      <c r="X8" s="113">
        <f t="shared" si="2"/>
        <v>-0.96706210746684462</v>
      </c>
      <c r="Y8" s="49">
        <v>58.4</v>
      </c>
      <c r="Z8" s="114">
        <f t="shared" si="3"/>
        <v>3.7100595864002841</v>
      </c>
    </row>
    <row r="9" spans="1:26">
      <c r="A9" s="28" t="s">
        <v>4</v>
      </c>
      <c r="B9" s="30">
        <v>3.8500167392032139</v>
      </c>
      <c r="C9" s="30">
        <v>17.777033813190492</v>
      </c>
      <c r="D9" s="30">
        <v>78.372949447606302</v>
      </c>
      <c r="E9" s="50">
        <v>5.2152607630381524</v>
      </c>
      <c r="F9" s="50">
        <v>17.465873293664682</v>
      </c>
      <c r="G9" s="50">
        <v>77.318865943297169</v>
      </c>
      <c r="H9" s="105">
        <f t="shared" si="0"/>
        <v>1.3652440238349386</v>
      </c>
      <c r="I9" s="105">
        <f t="shared" si="0"/>
        <v>-0.31116051952581003</v>
      </c>
      <c r="J9" s="105">
        <f t="shared" si="0"/>
        <v>-1.0540835043091334</v>
      </c>
      <c r="L9" s="29" t="s">
        <v>13</v>
      </c>
      <c r="M9" s="30">
        <v>11.182001343183344</v>
      </c>
      <c r="N9" s="30">
        <v>15.815983881799866</v>
      </c>
      <c r="O9" s="30">
        <v>73.002014775016789</v>
      </c>
      <c r="P9" s="39">
        <v>11.173184357541899</v>
      </c>
      <c r="Q9" s="39">
        <v>15.81703910614525</v>
      </c>
      <c r="R9" s="39">
        <v>73.009776536312856</v>
      </c>
      <c r="S9" s="111">
        <f t="shared" si="1"/>
        <v>-8.8169856414452852E-3</v>
      </c>
      <c r="T9" s="111">
        <f t="shared" si="1"/>
        <v>1.0552243453840759E-3</v>
      </c>
      <c r="U9" s="111">
        <f t="shared" si="1"/>
        <v>7.7617612960665383E-3</v>
      </c>
      <c r="W9" s="49">
        <v>75.8</v>
      </c>
      <c r="X9" s="114">
        <f t="shared" si="2"/>
        <v>1.5188659432971718</v>
      </c>
      <c r="Y9" s="49">
        <v>71.8</v>
      </c>
      <c r="Z9" s="114">
        <f t="shared" si="3"/>
        <v>1.2097765363128588</v>
      </c>
    </row>
    <row r="10" spans="1:26">
      <c r="A10" s="28" t="s">
        <v>104</v>
      </c>
      <c r="B10" s="30">
        <v>4.7906197654941378</v>
      </c>
      <c r="C10" s="30">
        <v>10.854271356783919</v>
      </c>
      <c r="D10" s="30">
        <v>84.355108877721946</v>
      </c>
      <c r="E10" s="50">
        <v>8.4994753410283312</v>
      </c>
      <c r="F10" s="50">
        <v>11.752360965372507</v>
      </c>
      <c r="G10" s="50">
        <v>79.748163693599167</v>
      </c>
      <c r="H10" s="105">
        <f t="shared" si="0"/>
        <v>3.7088555755341934</v>
      </c>
      <c r="I10" s="105">
        <f t="shared" si="0"/>
        <v>0.89808960858858811</v>
      </c>
      <c r="J10" s="105">
        <f t="shared" si="0"/>
        <v>-4.6069451841227789</v>
      </c>
      <c r="L10" s="29" t="s">
        <v>115</v>
      </c>
      <c r="M10" s="30">
        <v>6.369426751592357</v>
      </c>
      <c r="N10" s="30">
        <v>16.560509554140125</v>
      </c>
      <c r="O10" s="30">
        <v>77.070063694267517</v>
      </c>
      <c r="P10" s="39">
        <v>7.0530726256983245</v>
      </c>
      <c r="Q10" s="39">
        <v>17.38826815642458</v>
      </c>
      <c r="R10" s="39">
        <v>75.558659217877107</v>
      </c>
      <c r="S10" s="112">
        <f t="shared" si="1"/>
        <v>0.68364587410596744</v>
      </c>
      <c r="T10" s="112">
        <f t="shared" si="1"/>
        <v>0.82775860228445453</v>
      </c>
      <c r="U10" s="112">
        <f t="shared" si="1"/>
        <v>-1.5114044763904104</v>
      </c>
      <c r="W10" s="49">
        <v>80.3</v>
      </c>
      <c r="X10" s="114">
        <f t="shared" si="2"/>
        <v>-0.55183630640082981</v>
      </c>
      <c r="Y10" s="49">
        <v>75.900000000000006</v>
      </c>
      <c r="Z10" s="114">
        <f t="shared" si="3"/>
        <v>-0.34134078212289864</v>
      </c>
    </row>
    <row r="11" spans="1:26">
      <c r="A11" s="28" t="s">
        <v>5</v>
      </c>
      <c r="B11" s="30">
        <v>1.6096579476861168</v>
      </c>
      <c r="C11" s="30">
        <v>12.743125419181759</v>
      </c>
      <c r="D11" s="30">
        <v>85.647216633132132</v>
      </c>
      <c r="E11" s="50">
        <v>1.9224047535826634</v>
      </c>
      <c r="F11" s="50">
        <v>12.093673540720028</v>
      </c>
      <c r="G11" s="50">
        <v>85.983921705697313</v>
      </c>
      <c r="H11" s="106">
        <f t="shared" si="0"/>
        <v>0.31274680589654658</v>
      </c>
      <c r="I11" s="106">
        <f t="shared" si="0"/>
        <v>-0.64945187846173091</v>
      </c>
      <c r="J11" s="106">
        <f t="shared" si="0"/>
        <v>0.33670507256518079</v>
      </c>
      <c r="L11" s="29" t="s">
        <v>14</v>
      </c>
      <c r="M11" s="30">
        <v>6.9798657718120802</v>
      </c>
      <c r="N11" s="30">
        <v>17.718120805369129</v>
      </c>
      <c r="O11" s="30">
        <v>75.302013422818789</v>
      </c>
      <c r="P11" s="39">
        <v>7.3281907433380091</v>
      </c>
      <c r="Q11" s="39">
        <v>17.391304347826086</v>
      </c>
      <c r="R11" s="39">
        <v>75.280504908835908</v>
      </c>
      <c r="S11" s="111">
        <f t="shared" si="1"/>
        <v>0.34832497152592889</v>
      </c>
      <c r="T11" s="111">
        <f t="shared" si="1"/>
        <v>-0.32681645754304256</v>
      </c>
      <c r="U11" s="111">
        <f t="shared" si="1"/>
        <v>-2.1508513982880118E-2</v>
      </c>
      <c r="W11" s="49">
        <v>82.8</v>
      </c>
      <c r="X11" s="114">
        <f t="shared" si="2"/>
        <v>3.1839217056973155</v>
      </c>
      <c r="Y11" s="49">
        <v>74.7</v>
      </c>
      <c r="Z11" s="114">
        <f t="shared" si="3"/>
        <v>0.58050490883590555</v>
      </c>
    </row>
    <row r="12" spans="1:26">
      <c r="A12" s="28" t="s">
        <v>109</v>
      </c>
      <c r="B12" s="30">
        <v>7.2721179624664884</v>
      </c>
      <c r="C12" s="30">
        <v>9.6514745308310985</v>
      </c>
      <c r="D12" s="30">
        <v>83.076407506702409</v>
      </c>
      <c r="E12" s="50">
        <v>9.2624956308982878</v>
      </c>
      <c r="F12" s="50">
        <v>9.9265990912268443</v>
      </c>
      <c r="G12" s="50">
        <v>80.810905277874866</v>
      </c>
      <c r="H12" s="105">
        <f t="shared" si="0"/>
        <v>1.9903776684317993</v>
      </c>
      <c r="I12" s="105">
        <f t="shared" si="0"/>
        <v>0.27512456039574573</v>
      </c>
      <c r="J12" s="105">
        <f t="shared" si="0"/>
        <v>-2.2655022288275433</v>
      </c>
      <c r="L12" s="29" t="s">
        <v>12</v>
      </c>
      <c r="M12" s="30">
        <v>3.5606315082297613</v>
      </c>
      <c r="N12" s="30">
        <v>16.929795095733962</v>
      </c>
      <c r="O12" s="30">
        <v>79.509573396036288</v>
      </c>
      <c r="P12" s="39">
        <v>3.7360335195530725</v>
      </c>
      <c r="Q12" s="39">
        <v>14.350558659217876</v>
      </c>
      <c r="R12" s="39">
        <v>81.913407821229043</v>
      </c>
      <c r="S12" s="111">
        <f t="shared" si="1"/>
        <v>0.17540201132331124</v>
      </c>
      <c r="T12" s="111">
        <f t="shared" si="1"/>
        <v>-2.5792364365160854</v>
      </c>
      <c r="U12" s="111">
        <f t="shared" si="1"/>
        <v>2.4038344251927555</v>
      </c>
      <c r="W12" s="49">
        <v>82.4</v>
      </c>
      <c r="X12" s="113">
        <f t="shared" si="2"/>
        <v>-1.5890947221251395</v>
      </c>
      <c r="Y12" s="49">
        <v>82.7</v>
      </c>
      <c r="Z12" s="114">
        <f t="shared" si="3"/>
        <v>-0.78659217877095955</v>
      </c>
    </row>
    <row r="13" spans="1:26">
      <c r="A13" s="28" t="s">
        <v>105</v>
      </c>
      <c r="B13" s="30">
        <v>4.4333333333333336</v>
      </c>
      <c r="C13" s="30">
        <v>9.3333333333333339</v>
      </c>
      <c r="D13" s="30">
        <v>86.233333333333334</v>
      </c>
      <c r="E13" s="50">
        <v>5.4081984154323113</v>
      </c>
      <c r="F13" s="50">
        <v>12.952118498105408</v>
      </c>
      <c r="G13" s="50">
        <v>81.639683086462284</v>
      </c>
      <c r="H13" s="105">
        <f t="shared" si="0"/>
        <v>0.97486508209897771</v>
      </c>
      <c r="I13" s="105">
        <f t="shared" si="0"/>
        <v>3.6187851647720741</v>
      </c>
      <c r="J13" s="105">
        <f t="shared" si="0"/>
        <v>-4.5936502468710501</v>
      </c>
      <c r="L13" s="102" t="s">
        <v>157</v>
      </c>
      <c r="P13" s="36">
        <v>22.491228070175438</v>
      </c>
      <c r="Q13" s="36">
        <v>21.894736842105264</v>
      </c>
      <c r="R13" s="36">
        <v>55.614035087719294</v>
      </c>
      <c r="W13" s="49">
        <v>81.900000000000006</v>
      </c>
      <c r="X13" s="114">
        <f t="shared" si="2"/>
        <v>-0.26031691353772146</v>
      </c>
      <c r="Y13" s="103">
        <v>57</v>
      </c>
      <c r="Z13" s="113">
        <f t="shared" si="3"/>
        <v>-1.3859649122807056</v>
      </c>
    </row>
    <row r="14" spans="1:26">
      <c r="L14" s="96" t="s">
        <v>158</v>
      </c>
      <c r="P14" s="36">
        <v>26.456140350877195</v>
      </c>
      <c r="Q14" s="36">
        <v>18.87719298245614</v>
      </c>
      <c r="R14" s="36">
        <v>54.666666666666664</v>
      </c>
      <c r="Y14" s="103">
        <v>55.1</v>
      </c>
      <c r="Z14" s="114">
        <f t="shared" si="3"/>
        <v>-0.43333333333333712</v>
      </c>
    </row>
    <row r="16" spans="1:26" ht="28.5" customHeight="1">
      <c r="A16" s="27" t="s">
        <v>39</v>
      </c>
      <c r="B16" s="139">
        <v>2019</v>
      </c>
      <c r="C16" s="139"/>
      <c r="D16" s="139"/>
      <c r="E16" s="139">
        <v>2020</v>
      </c>
      <c r="F16" s="139"/>
      <c r="G16" s="139"/>
      <c r="H16" s="139" t="s">
        <v>76</v>
      </c>
      <c r="I16" s="139"/>
      <c r="J16" s="139"/>
      <c r="L16" s="27" t="s">
        <v>39</v>
      </c>
      <c r="M16" s="139">
        <v>2019</v>
      </c>
      <c r="N16" s="139"/>
      <c r="O16" s="139"/>
      <c r="P16" s="139">
        <v>2020</v>
      </c>
      <c r="Q16" s="139"/>
      <c r="R16" s="139"/>
      <c r="S16" s="139" t="s">
        <v>76</v>
      </c>
      <c r="T16" s="139"/>
      <c r="U16" s="139"/>
    </row>
    <row r="17" spans="1:26">
      <c r="A17" s="25"/>
      <c r="B17" s="31" t="s">
        <v>33</v>
      </c>
      <c r="C17" s="31" t="s">
        <v>34</v>
      </c>
      <c r="D17" s="31" t="s">
        <v>35</v>
      </c>
      <c r="E17" s="46" t="s">
        <v>33</v>
      </c>
      <c r="F17" s="46" t="s">
        <v>34</v>
      </c>
      <c r="G17" s="46" t="s">
        <v>35</v>
      </c>
      <c r="H17" s="46" t="s">
        <v>33</v>
      </c>
      <c r="I17" s="46" t="s">
        <v>34</v>
      </c>
      <c r="J17" s="46" t="s">
        <v>35</v>
      </c>
      <c r="M17" s="31" t="s">
        <v>33</v>
      </c>
      <c r="N17" s="31" t="s">
        <v>34</v>
      </c>
      <c r="O17" s="31" t="s">
        <v>35</v>
      </c>
      <c r="P17" s="46" t="s">
        <v>33</v>
      </c>
      <c r="Q17" s="46" t="s">
        <v>34</v>
      </c>
      <c r="R17" s="46" t="s">
        <v>35</v>
      </c>
      <c r="S17" s="46" t="s">
        <v>33</v>
      </c>
      <c r="T17" s="46" t="s">
        <v>34</v>
      </c>
      <c r="U17" s="46" t="s">
        <v>35</v>
      </c>
      <c r="W17" s="48" t="s">
        <v>97</v>
      </c>
      <c r="Y17" s="48" t="s">
        <v>97</v>
      </c>
    </row>
    <row r="18" spans="1:26">
      <c r="A18" s="28" t="s">
        <v>107</v>
      </c>
      <c r="B18" s="30">
        <v>11.307767944936087</v>
      </c>
      <c r="C18" s="30">
        <v>23.008849557522122</v>
      </c>
      <c r="D18" s="30">
        <v>65.683382497541785</v>
      </c>
      <c r="E18" s="50">
        <v>15.884861407249467</v>
      </c>
      <c r="F18" s="50">
        <v>25.159914712153519</v>
      </c>
      <c r="G18" s="50">
        <v>58.955223880597018</v>
      </c>
      <c r="H18" s="105">
        <f>E18-B18</f>
        <v>4.5770934623133801</v>
      </c>
      <c r="I18" s="105">
        <f>F18-C18</f>
        <v>2.1510651546313966</v>
      </c>
      <c r="J18" s="105">
        <f>G18-D18</f>
        <v>-6.7281586169447678</v>
      </c>
      <c r="L18" s="29" t="s">
        <v>11</v>
      </c>
      <c r="M18" s="30">
        <v>23.512195121951219</v>
      </c>
      <c r="N18" s="30">
        <v>36.975609756097562</v>
      </c>
      <c r="O18" s="30">
        <v>39.512195121951223</v>
      </c>
      <c r="P18" s="39">
        <v>21.743697478991596</v>
      </c>
      <c r="Q18" s="39">
        <v>36.449579831932773</v>
      </c>
      <c r="R18" s="39">
        <v>41.806722689075634</v>
      </c>
      <c r="S18" s="111">
        <f>P18-M18</f>
        <v>-1.7684976429596233</v>
      </c>
      <c r="T18" s="111">
        <f>Q18-N18</f>
        <v>-0.52602992416478855</v>
      </c>
      <c r="U18" s="111">
        <f>R18-O18</f>
        <v>2.2945275671244119</v>
      </c>
      <c r="W18" s="49">
        <v>66.599999999999994</v>
      </c>
      <c r="X18" s="113">
        <f>G18-W18</f>
        <v>-7.6447761194029766</v>
      </c>
      <c r="Y18" s="49">
        <v>46.4</v>
      </c>
      <c r="Z18" s="113">
        <f>R18-Y18</f>
        <v>-4.5932773109243641</v>
      </c>
    </row>
    <row r="19" spans="1:26">
      <c r="A19" s="28" t="s">
        <v>106</v>
      </c>
      <c r="B19" s="30">
        <v>10.246305418719212</v>
      </c>
      <c r="C19" s="30">
        <v>21.2807881773399</v>
      </c>
      <c r="D19" s="30">
        <v>68.472906403940897</v>
      </c>
      <c r="E19" s="50">
        <v>14.497354497354497</v>
      </c>
      <c r="F19" s="50">
        <v>25.396825396825395</v>
      </c>
      <c r="G19" s="50">
        <v>60.105820105820108</v>
      </c>
      <c r="H19" s="105">
        <f t="shared" ref="H19:H25" si="4">E19-B19</f>
        <v>4.251049078635285</v>
      </c>
      <c r="I19" s="105">
        <f t="shared" ref="I19:I25" si="5">F19-C19</f>
        <v>4.1160372194854951</v>
      </c>
      <c r="J19" s="105">
        <f t="shared" ref="J19:J25" si="6">G19-D19</f>
        <v>-8.367086298120789</v>
      </c>
      <c r="L19" s="29" t="s">
        <v>10</v>
      </c>
      <c r="M19" s="30">
        <v>19.960474308300398</v>
      </c>
      <c r="N19" s="30">
        <v>26.185770750988141</v>
      </c>
      <c r="O19" s="30">
        <v>53.853754940711461</v>
      </c>
      <c r="P19" s="39">
        <v>21.147715196599361</v>
      </c>
      <c r="Q19" s="39">
        <v>24.760892667375135</v>
      </c>
      <c r="R19" s="39">
        <v>54.091392136025505</v>
      </c>
      <c r="S19" s="111">
        <f t="shared" ref="S19:S24" si="7">P19-M19</f>
        <v>1.1872408882989625</v>
      </c>
      <c r="T19" s="111">
        <f t="shared" ref="T19:T24" si="8">Q19-N19</f>
        <v>-1.4248780836130059</v>
      </c>
      <c r="U19" s="111">
        <f t="shared" ref="U19:U24" si="9">R19-O19</f>
        <v>0.23763719531404348</v>
      </c>
      <c r="W19" s="49">
        <v>68.3</v>
      </c>
      <c r="X19" s="113">
        <f t="shared" ref="X19:X25" si="10">G19-W19</f>
        <v>-8.1941798941798893</v>
      </c>
      <c r="Y19" s="49">
        <v>55.5</v>
      </c>
      <c r="Z19" s="113">
        <f t="shared" ref="Z19:Z26" si="11">R19-Y19</f>
        <v>-1.4086078639744954</v>
      </c>
    </row>
    <row r="20" spans="1:26">
      <c r="A20" s="28" t="s">
        <v>110</v>
      </c>
      <c r="B20" s="30">
        <v>10.946745562130179</v>
      </c>
      <c r="C20" s="30">
        <v>16.074950690335303</v>
      </c>
      <c r="D20" s="30">
        <v>72.978303747534511</v>
      </c>
      <c r="E20" s="50">
        <v>14.818763326226012</v>
      </c>
      <c r="F20" s="50">
        <v>18.336886993603414</v>
      </c>
      <c r="G20" s="50">
        <v>66.844349680170581</v>
      </c>
      <c r="H20" s="105">
        <f t="shared" si="4"/>
        <v>3.8720177640958333</v>
      </c>
      <c r="I20" s="105">
        <f t="shared" si="5"/>
        <v>2.2619363032681115</v>
      </c>
      <c r="J20" s="105">
        <f t="shared" si="6"/>
        <v>-6.1339540673639306</v>
      </c>
      <c r="L20" s="29" t="s">
        <v>116</v>
      </c>
      <c r="M20" s="30">
        <v>11.579980372914623</v>
      </c>
      <c r="N20" s="30">
        <v>29.146221786064768</v>
      </c>
      <c r="O20" s="30">
        <v>59.273797841020603</v>
      </c>
      <c r="P20" s="39">
        <v>12.352309344790548</v>
      </c>
      <c r="Q20" s="39">
        <v>28.786251342642323</v>
      </c>
      <c r="R20" s="39">
        <v>58.861439312567128</v>
      </c>
      <c r="S20" s="111">
        <f t="shared" si="7"/>
        <v>0.77232897187592542</v>
      </c>
      <c r="T20" s="111">
        <f t="shared" si="8"/>
        <v>-0.35997044342244422</v>
      </c>
      <c r="U20" s="111">
        <f t="shared" si="9"/>
        <v>-0.41235852845347409</v>
      </c>
      <c r="W20" s="49">
        <v>72.599999999999994</v>
      </c>
      <c r="X20" s="113">
        <f t="shared" si="10"/>
        <v>-5.7556503198294138</v>
      </c>
      <c r="Y20" s="49">
        <v>58.4</v>
      </c>
      <c r="Z20" s="114">
        <f t="shared" si="11"/>
        <v>0.46143931256712989</v>
      </c>
    </row>
    <row r="21" spans="1:26">
      <c r="A21" s="28" t="s">
        <v>4</v>
      </c>
      <c r="B21" s="30">
        <v>5.6695992179863142</v>
      </c>
      <c r="C21" s="30">
        <v>18.084066471163247</v>
      </c>
      <c r="D21" s="30">
        <v>76.246334310850443</v>
      </c>
      <c r="E21" s="50">
        <v>5.4371002132196162</v>
      </c>
      <c r="F21" s="50">
        <v>19.402985074626866</v>
      </c>
      <c r="G21" s="50">
        <v>75.159914712153522</v>
      </c>
      <c r="H21" s="105">
        <f t="shared" si="4"/>
        <v>-0.23249900476669794</v>
      </c>
      <c r="I21" s="105">
        <f t="shared" si="5"/>
        <v>1.3189186034636187</v>
      </c>
      <c r="J21" s="105">
        <f t="shared" si="6"/>
        <v>-1.0864195986969207</v>
      </c>
      <c r="L21" s="29" t="s">
        <v>13</v>
      </c>
      <c r="M21" s="30">
        <v>14.130434782608695</v>
      </c>
      <c r="N21" s="30">
        <v>20.059288537549406</v>
      </c>
      <c r="O21" s="30">
        <v>65.810276679841891</v>
      </c>
      <c r="P21" s="39">
        <v>13.874066168623267</v>
      </c>
      <c r="Q21" s="39">
        <v>20.597652081109924</v>
      </c>
      <c r="R21" s="39">
        <v>65.5282817502668</v>
      </c>
      <c r="S21" s="111">
        <f t="shared" si="7"/>
        <v>-0.25636861398542798</v>
      </c>
      <c r="T21" s="111">
        <f t="shared" si="8"/>
        <v>0.53836354356051785</v>
      </c>
      <c r="U21" s="111">
        <f t="shared" si="9"/>
        <v>-0.28199492957509165</v>
      </c>
      <c r="W21" s="49">
        <v>75.8</v>
      </c>
      <c r="X21" s="114">
        <f t="shared" si="10"/>
        <v>-0.64008528784647467</v>
      </c>
      <c r="Y21" s="49">
        <v>71.8</v>
      </c>
      <c r="Z21" s="113">
        <f t="shared" si="11"/>
        <v>-6.2717182497331976</v>
      </c>
    </row>
    <row r="22" spans="1:26">
      <c r="A22" s="28" t="s">
        <v>104</v>
      </c>
      <c r="B22" s="30">
        <v>6.3600782778864966</v>
      </c>
      <c r="C22" s="30">
        <v>12.818003913894325</v>
      </c>
      <c r="D22" s="30">
        <v>80.821917808219183</v>
      </c>
      <c r="E22" s="50">
        <v>7.9144385026737973</v>
      </c>
      <c r="F22" s="50">
        <v>13.262032085561499</v>
      </c>
      <c r="G22" s="50">
        <v>78.82352941176471</v>
      </c>
      <c r="H22" s="105">
        <f t="shared" si="4"/>
        <v>1.5543602247873007</v>
      </c>
      <c r="I22" s="105">
        <f t="shared" si="5"/>
        <v>0.44402817166717412</v>
      </c>
      <c r="J22" s="105">
        <f t="shared" si="6"/>
        <v>-1.9983883964544731</v>
      </c>
      <c r="L22" s="29" t="s">
        <v>115</v>
      </c>
      <c r="M22" s="30">
        <v>8.4896347482724579</v>
      </c>
      <c r="N22" s="30">
        <v>20.730503455083909</v>
      </c>
      <c r="O22" s="30">
        <v>70.77986179664363</v>
      </c>
      <c r="P22" s="39">
        <v>8.3333333333333321</v>
      </c>
      <c r="Q22" s="39">
        <v>18.269230769230766</v>
      </c>
      <c r="R22" s="39">
        <v>73.397435897435898</v>
      </c>
      <c r="S22" s="111">
        <f t="shared" si="7"/>
        <v>-0.15630141493912575</v>
      </c>
      <c r="T22" s="111">
        <f t="shared" si="8"/>
        <v>-2.4612726858531424</v>
      </c>
      <c r="U22" s="111">
        <f t="shared" si="9"/>
        <v>2.6175741007922682</v>
      </c>
      <c r="W22" s="49">
        <v>80.3</v>
      </c>
      <c r="X22" s="113">
        <f t="shared" si="10"/>
        <v>-1.4764705882352871</v>
      </c>
      <c r="Y22" s="49">
        <v>75.900000000000006</v>
      </c>
      <c r="Z22" s="113">
        <f t="shared" si="11"/>
        <v>-2.5025641025641079</v>
      </c>
    </row>
    <row r="23" spans="1:26">
      <c r="A23" s="28" t="s">
        <v>5</v>
      </c>
      <c r="B23" s="30">
        <v>1.671583087512291</v>
      </c>
      <c r="C23" s="30">
        <v>14.552605703048179</v>
      </c>
      <c r="D23" s="30">
        <v>83.775811209439539</v>
      </c>
      <c r="E23" s="50">
        <v>3.0949839914621133</v>
      </c>
      <c r="F23" s="50">
        <v>11.846318036286018</v>
      </c>
      <c r="G23" s="50">
        <v>85.058697972251863</v>
      </c>
      <c r="H23" s="106">
        <f t="shared" si="4"/>
        <v>1.4234009039498223</v>
      </c>
      <c r="I23" s="106">
        <f t="shared" si="5"/>
        <v>-2.7062876667621616</v>
      </c>
      <c r="J23" s="106">
        <f t="shared" si="6"/>
        <v>1.2828867628123248</v>
      </c>
      <c r="L23" s="29" t="s">
        <v>14</v>
      </c>
      <c r="M23" s="30">
        <v>8.8235294117647065</v>
      </c>
      <c r="N23" s="30">
        <v>20.392156862745097</v>
      </c>
      <c r="O23" s="30">
        <v>70.784313725490193</v>
      </c>
      <c r="P23" s="39">
        <v>9.5493562231759661</v>
      </c>
      <c r="Q23" s="39">
        <v>21.673819742489268</v>
      </c>
      <c r="R23" s="39">
        <v>68.776824034334766</v>
      </c>
      <c r="S23" s="112">
        <f t="shared" si="7"/>
        <v>0.7258268114112596</v>
      </c>
      <c r="T23" s="112">
        <f t="shared" si="8"/>
        <v>1.2816628797441716</v>
      </c>
      <c r="U23" s="112">
        <f t="shared" si="9"/>
        <v>-2.0074896911554276</v>
      </c>
      <c r="W23" s="49">
        <v>82.8</v>
      </c>
      <c r="X23" s="114">
        <f t="shared" si="10"/>
        <v>2.2586979722518663</v>
      </c>
      <c r="Y23" s="49">
        <v>74.7</v>
      </c>
      <c r="Z23" s="113">
        <f t="shared" si="11"/>
        <v>-5.9231759656652372</v>
      </c>
    </row>
    <row r="24" spans="1:26">
      <c r="A24" s="28" t="s">
        <v>109</v>
      </c>
      <c r="B24" s="30">
        <v>9.0998043052837563</v>
      </c>
      <c r="C24" s="30">
        <v>9.1976516634050878</v>
      </c>
      <c r="D24" s="30">
        <v>81.702544031311149</v>
      </c>
      <c r="E24" s="50">
        <v>11.670235546038544</v>
      </c>
      <c r="F24" s="50">
        <v>12.740899357601712</v>
      </c>
      <c r="G24" s="50">
        <v>75.588865096359754</v>
      </c>
      <c r="H24" s="105">
        <f t="shared" si="4"/>
        <v>2.5704312407547878</v>
      </c>
      <c r="I24" s="105">
        <f t="shared" si="5"/>
        <v>3.5432476941966247</v>
      </c>
      <c r="J24" s="105">
        <f t="shared" si="6"/>
        <v>-6.1136789349513947</v>
      </c>
      <c r="L24" s="29" t="s">
        <v>12</v>
      </c>
      <c r="M24" s="30">
        <v>5.0395256916996045</v>
      </c>
      <c r="N24" s="30">
        <v>15.316205533596838</v>
      </c>
      <c r="O24" s="30">
        <v>79.644268774703548</v>
      </c>
      <c r="P24" s="39">
        <v>2.9914529914529915</v>
      </c>
      <c r="Q24" s="39">
        <v>14.316239316239315</v>
      </c>
      <c r="R24" s="39">
        <v>82.692307692307693</v>
      </c>
      <c r="S24" s="111">
        <f t="shared" si="7"/>
        <v>-2.048072700246613</v>
      </c>
      <c r="T24" s="111">
        <f t="shared" si="8"/>
        <v>-0.99996621735752278</v>
      </c>
      <c r="U24" s="111">
        <f t="shared" si="9"/>
        <v>3.0480389176041456</v>
      </c>
      <c r="W24" s="49">
        <v>82.4</v>
      </c>
      <c r="X24" s="113">
        <f t="shared" si="10"/>
        <v>-6.8111349036402515</v>
      </c>
      <c r="Y24" s="49">
        <v>82.7</v>
      </c>
      <c r="Z24" s="114">
        <f t="shared" si="11"/>
        <v>-7.6923076923094413E-3</v>
      </c>
    </row>
    <row r="25" spans="1:26">
      <c r="A25" s="28" t="s">
        <v>105</v>
      </c>
      <c r="B25" s="30">
        <v>5.3606237816764128</v>
      </c>
      <c r="C25" s="30">
        <v>12.670565302144249</v>
      </c>
      <c r="D25" s="30">
        <v>81.968810916179336</v>
      </c>
      <c r="E25" s="50">
        <v>6.2039957939011572</v>
      </c>
      <c r="F25" s="50">
        <v>13.038906414300735</v>
      </c>
      <c r="G25" s="50">
        <v>80.757097791798103</v>
      </c>
      <c r="H25" s="105">
        <f t="shared" si="4"/>
        <v>0.84337201222474434</v>
      </c>
      <c r="I25" s="105">
        <f t="shared" si="5"/>
        <v>0.36834111215648591</v>
      </c>
      <c r="J25" s="105">
        <f t="shared" si="6"/>
        <v>-1.2117131243812338</v>
      </c>
      <c r="L25" s="102" t="s">
        <v>157</v>
      </c>
      <c r="P25" s="36">
        <v>27.526881720430108</v>
      </c>
      <c r="Q25" s="36">
        <v>22.795698924731184</v>
      </c>
      <c r="R25" s="36">
        <v>49.677419354838712</v>
      </c>
      <c r="W25" s="49">
        <v>81.900000000000006</v>
      </c>
      <c r="X25" s="114">
        <f t="shared" si="10"/>
        <v>-1.1429022082019031</v>
      </c>
      <c r="Y25" s="103">
        <v>57</v>
      </c>
      <c r="Z25" s="113">
        <f t="shared" si="11"/>
        <v>-7.3225806451612883</v>
      </c>
    </row>
    <row r="26" spans="1:26">
      <c r="L26" s="96" t="s">
        <v>158</v>
      </c>
      <c r="P26" s="36">
        <v>29.462365591397848</v>
      </c>
      <c r="Q26" s="36">
        <v>20.537634408602152</v>
      </c>
      <c r="R26" s="36">
        <v>50</v>
      </c>
      <c r="Y26" s="103">
        <v>55.1</v>
      </c>
      <c r="Z26" s="113">
        <f t="shared" si="11"/>
        <v>-5.1000000000000014</v>
      </c>
    </row>
    <row r="28" spans="1:26">
      <c r="A28" s="27" t="s">
        <v>40</v>
      </c>
      <c r="B28" s="139">
        <v>2019</v>
      </c>
      <c r="C28" s="139"/>
      <c r="D28" s="139"/>
      <c r="E28" s="139">
        <v>2020</v>
      </c>
      <c r="F28" s="139"/>
      <c r="G28" s="139"/>
      <c r="H28" s="139" t="s">
        <v>76</v>
      </c>
      <c r="I28" s="139"/>
      <c r="J28" s="139"/>
      <c r="L28" s="27" t="s">
        <v>40</v>
      </c>
      <c r="M28" s="139">
        <v>2019</v>
      </c>
      <c r="N28" s="139"/>
      <c r="O28" s="139"/>
      <c r="P28" s="139">
        <v>2020</v>
      </c>
      <c r="Q28" s="139"/>
      <c r="R28" s="139"/>
      <c r="S28" s="139" t="s">
        <v>76</v>
      </c>
      <c r="T28" s="139"/>
      <c r="U28" s="139"/>
    </row>
    <row r="29" spans="1:26">
      <c r="A29" s="25"/>
      <c r="B29" s="31" t="s">
        <v>33</v>
      </c>
      <c r="C29" s="31" t="s">
        <v>34</v>
      </c>
      <c r="D29" s="31" t="s">
        <v>35</v>
      </c>
      <c r="E29" s="46" t="s">
        <v>33</v>
      </c>
      <c r="F29" s="46" t="s">
        <v>34</v>
      </c>
      <c r="G29" s="46" t="s">
        <v>35</v>
      </c>
      <c r="H29" s="46" t="s">
        <v>33</v>
      </c>
      <c r="I29" s="46" t="s">
        <v>34</v>
      </c>
      <c r="J29" s="46" t="s">
        <v>35</v>
      </c>
      <c r="M29" s="31" t="s">
        <v>33</v>
      </c>
      <c r="N29" s="31" t="s">
        <v>34</v>
      </c>
      <c r="O29" s="31" t="s">
        <v>35</v>
      </c>
      <c r="P29" s="46" t="s">
        <v>33</v>
      </c>
      <c r="Q29" s="46" t="s">
        <v>34</v>
      </c>
      <c r="R29" s="46" t="s">
        <v>35</v>
      </c>
      <c r="S29" s="46" t="s">
        <v>33</v>
      </c>
      <c r="T29" s="46" t="s">
        <v>34</v>
      </c>
      <c r="U29" s="46" t="s">
        <v>35</v>
      </c>
      <c r="W29" s="48" t="s">
        <v>97</v>
      </c>
      <c r="Y29" s="48" t="s">
        <v>97</v>
      </c>
    </row>
    <row r="30" spans="1:26">
      <c r="A30" s="28" t="s">
        <v>107</v>
      </c>
      <c r="B30" s="30">
        <v>11.600237953599049</v>
      </c>
      <c r="C30" s="30">
        <v>20.107079119571683</v>
      </c>
      <c r="D30" s="30">
        <v>68.292682926829272</v>
      </c>
      <c r="E30" s="50">
        <v>15.571776155717762</v>
      </c>
      <c r="F30" s="50">
        <v>21.958637469586375</v>
      </c>
      <c r="G30" s="50">
        <v>62.469586374695865</v>
      </c>
      <c r="H30" s="105">
        <f>E30-B30</f>
        <v>3.9715382021187136</v>
      </c>
      <c r="I30" s="105">
        <f>F30-C30</f>
        <v>1.8515583500146917</v>
      </c>
      <c r="J30" s="105">
        <f>G30-D30</f>
        <v>-5.823096552133407</v>
      </c>
      <c r="L30" s="29" t="s">
        <v>11</v>
      </c>
      <c r="M30" s="30">
        <v>24.037892243931321</v>
      </c>
      <c r="N30" s="30">
        <v>38.12907045589106</v>
      </c>
      <c r="O30" s="30">
        <v>37.833037300177622</v>
      </c>
      <c r="P30" s="39">
        <v>23.184019370460049</v>
      </c>
      <c r="Q30" s="39">
        <v>39.10411622276029</v>
      </c>
      <c r="R30" s="39">
        <v>37.711864406779661</v>
      </c>
      <c r="S30" s="111">
        <f>P30-M30</f>
        <v>-0.85387287347127128</v>
      </c>
      <c r="T30" s="111">
        <f>Q30-N30</f>
        <v>0.97504576686922917</v>
      </c>
      <c r="U30" s="111">
        <f>R30-O30</f>
        <v>-0.12117289339796145</v>
      </c>
      <c r="W30" s="49">
        <v>66.599999999999994</v>
      </c>
      <c r="X30" s="113">
        <f>G30-W30</f>
        <v>-4.1304136253041293</v>
      </c>
      <c r="Y30" s="49">
        <v>46.4</v>
      </c>
      <c r="Z30" s="113">
        <f>R30-Y30</f>
        <v>-8.6881355932203377</v>
      </c>
    </row>
    <row r="31" spans="1:26">
      <c r="A31" s="28" t="s">
        <v>106</v>
      </c>
      <c r="B31" s="30">
        <v>10.451306413301662</v>
      </c>
      <c r="C31" s="30">
        <v>19.655581947743467</v>
      </c>
      <c r="D31" s="30">
        <v>69.893111638954878</v>
      </c>
      <c r="E31" s="50">
        <v>13.62810417928528</v>
      </c>
      <c r="F31" s="50">
        <v>21.380981223500907</v>
      </c>
      <c r="G31" s="50">
        <v>64.990914597213816</v>
      </c>
      <c r="H31" s="105">
        <f t="shared" ref="H31:H37" si="12">E31-B31</f>
        <v>3.1767977659836184</v>
      </c>
      <c r="I31" s="105">
        <f t="shared" ref="I31:I37" si="13">F31-C31</f>
        <v>1.7253992757574395</v>
      </c>
      <c r="J31" s="105">
        <f t="shared" ref="J31:J37" si="14">G31-D31</f>
        <v>-4.9021970417410614</v>
      </c>
      <c r="L31" s="29" t="s">
        <v>10</v>
      </c>
      <c r="M31" s="30">
        <v>20.179640718562876</v>
      </c>
      <c r="N31" s="30">
        <v>30.239520958083833</v>
      </c>
      <c r="O31" s="30">
        <v>49.580838323353291</v>
      </c>
      <c r="P31" s="39">
        <v>22.624156958920906</v>
      </c>
      <c r="Q31" s="39">
        <v>27.406499080318824</v>
      </c>
      <c r="R31" s="39">
        <v>49.96934396076027</v>
      </c>
      <c r="S31" s="111">
        <f t="shared" ref="S31:S36" si="15">P31-M31</f>
        <v>2.4445162403580305</v>
      </c>
      <c r="T31" s="111">
        <f t="shared" ref="T31:T36" si="16">Q31-N31</f>
        <v>-2.8330218777650096</v>
      </c>
      <c r="U31" s="111">
        <f t="shared" ref="U31:U36" si="17">R31-O31</f>
        <v>0.38850563740697908</v>
      </c>
      <c r="W31" s="49">
        <v>68.3</v>
      </c>
      <c r="X31" s="113">
        <f t="shared" ref="X31:X37" si="18">G31-W31</f>
        <v>-3.3090854027861809</v>
      </c>
      <c r="Y31" s="49">
        <v>55.5</v>
      </c>
      <c r="Z31" s="113">
        <f t="shared" ref="Z31:Z38" si="19">R31-Y31</f>
        <v>-5.5306560392397301</v>
      </c>
    </row>
    <row r="32" spans="1:26">
      <c r="A32" s="28" t="s">
        <v>110</v>
      </c>
      <c r="B32" s="30">
        <v>11.697660467906418</v>
      </c>
      <c r="C32" s="30">
        <v>16.556688662267547</v>
      </c>
      <c r="D32" s="30">
        <v>71.745650869826036</v>
      </c>
      <c r="E32" s="50">
        <v>14.32083589428396</v>
      </c>
      <c r="F32" s="50">
        <v>16.22618315918869</v>
      </c>
      <c r="G32" s="50">
        <v>69.452980946527347</v>
      </c>
      <c r="H32" s="105">
        <f t="shared" si="12"/>
        <v>2.6231754263775411</v>
      </c>
      <c r="I32" s="105">
        <f t="shared" si="13"/>
        <v>-0.33050550307885729</v>
      </c>
      <c r="J32" s="105">
        <f t="shared" si="14"/>
        <v>-2.2926699232986891</v>
      </c>
      <c r="L32" s="29" t="s">
        <v>116</v>
      </c>
      <c r="M32" s="30">
        <v>14.797136038186157</v>
      </c>
      <c r="N32" s="30">
        <v>34.546539379474936</v>
      </c>
      <c r="O32" s="30">
        <v>50.656324582338911</v>
      </c>
      <c r="P32" s="39">
        <v>15.24277811923786</v>
      </c>
      <c r="Q32" s="39">
        <v>34.357713583282113</v>
      </c>
      <c r="R32" s="39">
        <v>50.399508297480025</v>
      </c>
      <c r="S32" s="111">
        <f t="shared" si="15"/>
        <v>0.44564208105170344</v>
      </c>
      <c r="T32" s="111">
        <f t="shared" si="16"/>
        <v>-0.18882579619282325</v>
      </c>
      <c r="U32" s="111">
        <f t="shared" si="17"/>
        <v>-0.25681628485888552</v>
      </c>
      <c r="W32" s="49">
        <v>72.599999999999994</v>
      </c>
      <c r="X32" s="113">
        <f t="shared" si="18"/>
        <v>-3.147019053472647</v>
      </c>
      <c r="Y32" s="49">
        <v>58.4</v>
      </c>
      <c r="Z32" s="113">
        <f t="shared" si="19"/>
        <v>-8.0004917025199731</v>
      </c>
    </row>
    <row r="33" spans="1:26">
      <c r="A33" s="28" t="s">
        <v>4</v>
      </c>
      <c r="B33" s="30">
        <v>7.0743405275779381</v>
      </c>
      <c r="C33" s="30">
        <v>22.002398081534771</v>
      </c>
      <c r="D33" s="30">
        <v>70.923261390887291</v>
      </c>
      <c r="E33" s="50">
        <v>6.5846153846153843</v>
      </c>
      <c r="F33" s="50">
        <v>23.446153846153848</v>
      </c>
      <c r="G33" s="50">
        <v>69.969230769230776</v>
      </c>
      <c r="H33" s="105">
        <f t="shared" si="12"/>
        <v>-0.48972514296255376</v>
      </c>
      <c r="I33" s="105">
        <f t="shared" si="13"/>
        <v>1.4437557646190768</v>
      </c>
      <c r="J33" s="105">
        <f t="shared" si="14"/>
        <v>-0.9540306216565142</v>
      </c>
      <c r="L33" s="29" t="s">
        <v>13</v>
      </c>
      <c r="M33" s="30">
        <v>12.387791741472173</v>
      </c>
      <c r="N33" s="30">
        <v>19.688809096349491</v>
      </c>
      <c r="O33" s="30">
        <v>67.923399162178328</v>
      </c>
      <c r="P33" s="39">
        <v>12.622549019607842</v>
      </c>
      <c r="Q33" s="39">
        <v>19.791666666666664</v>
      </c>
      <c r="R33" s="39">
        <v>67.585784313725497</v>
      </c>
      <c r="S33" s="111">
        <f t="shared" si="15"/>
        <v>0.23475727813566927</v>
      </c>
      <c r="T33" s="111">
        <f t="shared" si="16"/>
        <v>0.10285757031717324</v>
      </c>
      <c r="U33" s="111">
        <f t="shared" si="17"/>
        <v>-0.33761484845283007</v>
      </c>
      <c r="W33" s="49">
        <v>75.8</v>
      </c>
      <c r="X33" s="113">
        <f t="shared" si="18"/>
        <v>-5.8307692307692207</v>
      </c>
      <c r="Y33" s="49">
        <v>71.8</v>
      </c>
      <c r="Z33" s="113">
        <f t="shared" si="19"/>
        <v>-4.2142156862744997</v>
      </c>
    </row>
    <row r="34" spans="1:26">
      <c r="A34" s="28" t="s">
        <v>104</v>
      </c>
      <c r="B34" s="30">
        <v>8.2437275985663092</v>
      </c>
      <c r="C34" s="30">
        <v>13.201911589008365</v>
      </c>
      <c r="D34" s="30">
        <v>78.55436081242533</v>
      </c>
      <c r="E34" s="50">
        <v>10.406403940886699</v>
      </c>
      <c r="F34" s="50">
        <v>14.963054187192117</v>
      </c>
      <c r="G34" s="50">
        <v>74.630541871921181</v>
      </c>
      <c r="H34" s="105">
        <f t="shared" si="12"/>
        <v>2.1626763423203901</v>
      </c>
      <c r="I34" s="105">
        <f t="shared" si="13"/>
        <v>1.7611425981837527</v>
      </c>
      <c r="J34" s="105">
        <f t="shared" si="14"/>
        <v>-3.9238189405041481</v>
      </c>
      <c r="L34" s="29" t="s">
        <v>115</v>
      </c>
      <c r="M34" s="30">
        <v>7.6047904191616764</v>
      </c>
      <c r="N34" s="30">
        <v>19.580838323353294</v>
      </c>
      <c r="O34" s="30">
        <v>72.814371257485035</v>
      </c>
      <c r="P34" s="39">
        <v>8.0220453153704838</v>
      </c>
      <c r="Q34" s="39">
        <v>19.902020820575629</v>
      </c>
      <c r="R34" s="39">
        <v>72.075933864053894</v>
      </c>
      <c r="S34" s="111">
        <f t="shared" si="15"/>
        <v>0.4172548962088074</v>
      </c>
      <c r="T34" s="111">
        <f t="shared" si="16"/>
        <v>0.32118249722233472</v>
      </c>
      <c r="U34" s="111">
        <f t="shared" si="17"/>
        <v>-0.73843739343114123</v>
      </c>
      <c r="W34" s="49">
        <v>80.3</v>
      </c>
      <c r="X34" s="113">
        <f t="shared" si="18"/>
        <v>-5.6694581280788157</v>
      </c>
      <c r="Y34" s="49">
        <v>75.900000000000006</v>
      </c>
      <c r="Z34" s="113">
        <f t="shared" si="19"/>
        <v>-3.8240661359461114</v>
      </c>
    </row>
    <row r="35" spans="1:26">
      <c r="A35" s="28" t="s">
        <v>5</v>
      </c>
      <c r="B35" s="30">
        <v>2.5149700598802394</v>
      </c>
      <c r="C35" s="30">
        <v>18.50299401197605</v>
      </c>
      <c r="D35" s="30">
        <v>78.982035928143716</v>
      </c>
      <c r="E35" s="50">
        <v>2.5184275184275187</v>
      </c>
      <c r="F35" s="50">
        <v>17.32186732186732</v>
      </c>
      <c r="G35" s="50">
        <v>80.159705159705169</v>
      </c>
      <c r="H35" s="106">
        <f t="shared" si="12"/>
        <v>3.4574585472793018E-3</v>
      </c>
      <c r="I35" s="106">
        <f t="shared" si="13"/>
        <v>-1.1811266901087301</v>
      </c>
      <c r="J35" s="106">
        <f t="shared" si="14"/>
        <v>1.1776692315614525</v>
      </c>
      <c r="L35" s="29" t="s">
        <v>14</v>
      </c>
      <c r="M35" s="30">
        <v>8.3084279736999402</v>
      </c>
      <c r="N35" s="30">
        <v>21.398684997011358</v>
      </c>
      <c r="O35" s="30">
        <v>70.292887029288693</v>
      </c>
      <c r="P35" s="39">
        <v>8.3435582822085887</v>
      </c>
      <c r="Q35" s="39">
        <v>19.386503067484661</v>
      </c>
      <c r="R35" s="39">
        <v>72.269938650306756</v>
      </c>
      <c r="S35" s="111">
        <f t="shared" si="15"/>
        <v>3.5130308508648511E-2</v>
      </c>
      <c r="T35" s="111">
        <f t="shared" si="16"/>
        <v>-2.0121819295266974</v>
      </c>
      <c r="U35" s="111">
        <f t="shared" si="17"/>
        <v>1.9770516210180631</v>
      </c>
      <c r="W35" s="49">
        <v>82.8</v>
      </c>
      <c r="X35" s="113">
        <f t="shared" si="18"/>
        <v>-2.6402948402948283</v>
      </c>
      <c r="Y35" s="49">
        <v>74.7</v>
      </c>
      <c r="Z35" s="113">
        <f t="shared" si="19"/>
        <v>-2.4300613496932471</v>
      </c>
    </row>
    <row r="36" spans="1:26">
      <c r="A36" s="28" t="s">
        <v>109</v>
      </c>
      <c r="B36" s="30">
        <v>8.6124401913875595</v>
      </c>
      <c r="C36" s="30">
        <v>9.0909090909090917</v>
      </c>
      <c r="D36" s="30">
        <v>82.296650717703344</v>
      </c>
      <c r="E36" s="50">
        <v>10.098522167487685</v>
      </c>
      <c r="F36" s="50">
        <v>10.652709359605911</v>
      </c>
      <c r="G36" s="50">
        <v>79.248768472906406</v>
      </c>
      <c r="H36" s="105">
        <f t="shared" si="12"/>
        <v>1.4860819761001256</v>
      </c>
      <c r="I36" s="105">
        <f t="shared" si="13"/>
        <v>1.5618002686968193</v>
      </c>
      <c r="J36" s="105">
        <f t="shared" si="14"/>
        <v>-3.0478822447969378</v>
      </c>
      <c r="L36" s="29" t="s">
        <v>12</v>
      </c>
      <c r="M36" s="30">
        <v>4.961147638971906</v>
      </c>
      <c r="N36" s="30">
        <v>19.127316198445907</v>
      </c>
      <c r="O36" s="30">
        <v>75.911536162582181</v>
      </c>
      <c r="P36" s="39">
        <v>5.2147239263803682</v>
      </c>
      <c r="Q36" s="39">
        <v>15.276073619631902</v>
      </c>
      <c r="R36" s="39">
        <v>79.509202453987726</v>
      </c>
      <c r="S36" s="111">
        <f t="shared" si="15"/>
        <v>0.25357628740846216</v>
      </c>
      <c r="T36" s="111">
        <f t="shared" si="16"/>
        <v>-3.8512425788140057</v>
      </c>
      <c r="U36" s="111">
        <f t="shared" si="17"/>
        <v>3.5976662914055453</v>
      </c>
      <c r="W36" s="49">
        <v>82.4</v>
      </c>
      <c r="X36" s="113">
        <f t="shared" si="18"/>
        <v>-3.1512315270936</v>
      </c>
      <c r="Y36" s="49">
        <v>82.7</v>
      </c>
      <c r="Z36" s="113">
        <f t="shared" si="19"/>
        <v>-3.1907975460122771</v>
      </c>
    </row>
    <row r="37" spans="1:26">
      <c r="A37" s="28" t="s">
        <v>105</v>
      </c>
      <c r="B37" s="30">
        <v>5.6146572104018908</v>
      </c>
      <c r="C37" s="30">
        <v>12.884160756501181</v>
      </c>
      <c r="D37" s="30">
        <v>81.501182033096924</v>
      </c>
      <c r="E37" s="50">
        <v>5.8394160583941606</v>
      </c>
      <c r="F37" s="50">
        <v>15.02433090024331</v>
      </c>
      <c r="G37" s="50">
        <v>79.136253041362522</v>
      </c>
      <c r="H37" s="105">
        <f t="shared" si="12"/>
        <v>0.22475884799226975</v>
      </c>
      <c r="I37" s="105">
        <f t="shared" si="13"/>
        <v>2.1401701437421288</v>
      </c>
      <c r="J37" s="105">
        <f t="shared" si="14"/>
        <v>-2.3649289917344021</v>
      </c>
      <c r="L37" s="102" t="s">
        <v>157</v>
      </c>
      <c r="P37" s="36">
        <v>27.289489858635523</v>
      </c>
      <c r="Q37" s="36">
        <v>20.958819913952059</v>
      </c>
      <c r="R37" s="36">
        <v>51.751690227412418</v>
      </c>
      <c r="W37" s="49">
        <v>81.900000000000006</v>
      </c>
      <c r="X37" s="113">
        <f t="shared" si="18"/>
        <v>-2.7637469586374834</v>
      </c>
      <c r="Y37" s="103">
        <v>57</v>
      </c>
      <c r="Z37" s="113">
        <f t="shared" si="19"/>
        <v>-5.2483097725875822</v>
      </c>
    </row>
    <row r="38" spans="1:26">
      <c r="L38" s="96" t="s">
        <v>158</v>
      </c>
      <c r="P38" s="36">
        <v>30.792870313460359</v>
      </c>
      <c r="Q38" s="36">
        <v>18.131530424093423</v>
      </c>
      <c r="R38" s="36">
        <v>51.075599262446225</v>
      </c>
      <c r="Y38" s="103">
        <v>55.1</v>
      </c>
      <c r="Z38" s="113">
        <f t="shared" si="19"/>
        <v>-4.0244007375537763</v>
      </c>
    </row>
    <row r="40" spans="1:26" ht="15" customHeight="1">
      <c r="A40" s="130" t="s">
        <v>21</v>
      </c>
      <c r="B40" s="130"/>
      <c r="C40" s="130"/>
      <c r="D40" s="130"/>
      <c r="E40" s="130"/>
      <c r="F40" s="130"/>
      <c r="G40" s="130"/>
      <c r="H40" s="130"/>
      <c r="I40" s="130"/>
      <c r="J40" s="130"/>
      <c r="K40" s="130"/>
    </row>
    <row r="41" spans="1:26" ht="30" customHeight="1">
      <c r="A41" s="138" t="s">
        <v>164</v>
      </c>
      <c r="B41" s="138"/>
      <c r="C41" s="138"/>
      <c r="D41" s="138"/>
      <c r="E41" s="138"/>
      <c r="F41" s="138"/>
      <c r="G41" s="138"/>
      <c r="H41" s="138"/>
      <c r="I41" s="138"/>
      <c r="J41" s="138"/>
      <c r="K41" s="32"/>
      <c r="L41" s="32"/>
      <c r="M41" s="32"/>
      <c r="N41" s="32"/>
      <c r="O41" s="32"/>
      <c r="P41" s="32"/>
      <c r="Q41" s="32"/>
      <c r="R41" s="32"/>
      <c r="W41" s="48"/>
      <c r="Y41" s="48"/>
    </row>
    <row r="42" spans="1:26">
      <c r="A42" t="s">
        <v>129</v>
      </c>
      <c r="B42"/>
      <c r="C42"/>
      <c r="D42"/>
      <c r="E42"/>
      <c r="F42"/>
      <c r="G42"/>
      <c r="H42"/>
      <c r="I42"/>
      <c r="J42"/>
      <c r="K42" s="32"/>
      <c r="L42" s="32"/>
      <c r="M42" s="32"/>
      <c r="N42" s="32"/>
      <c r="O42" s="32"/>
      <c r="P42" s="32"/>
      <c r="Q42" s="32"/>
      <c r="R42" s="32"/>
      <c r="W42" s="49"/>
      <c r="X42" s="22"/>
      <c r="Y42" s="49"/>
      <c r="Z42" s="22"/>
    </row>
    <row r="43" spans="1:26">
      <c r="W43" s="49"/>
      <c r="X43" s="22"/>
      <c r="Y43" s="49"/>
      <c r="Z43" s="22"/>
    </row>
    <row r="44" spans="1:26">
      <c r="A44" s="16" t="s">
        <v>114</v>
      </c>
      <c r="W44" s="49"/>
      <c r="X44" s="22"/>
      <c r="Y44" s="49"/>
      <c r="Z44" s="22"/>
    </row>
    <row r="45" spans="1:26">
      <c r="W45" s="49"/>
      <c r="X45" s="22"/>
      <c r="Y45" s="49"/>
      <c r="Z45" s="22"/>
    </row>
    <row r="46" spans="1:26">
      <c r="W46" s="49"/>
      <c r="X46" s="22"/>
      <c r="Y46" s="49"/>
      <c r="Z46" s="22"/>
    </row>
    <row r="47" spans="1:26">
      <c r="W47" s="49"/>
      <c r="X47" s="22"/>
      <c r="Y47" s="49"/>
      <c r="Z47" s="22"/>
    </row>
    <row r="48" spans="1:26">
      <c r="W48" s="49"/>
      <c r="X48" s="22"/>
      <c r="Y48" s="49"/>
      <c r="Z48" s="22"/>
    </row>
    <row r="49" spans="23:26">
      <c r="W49" s="49"/>
      <c r="X49" s="22"/>
    </row>
    <row r="53" spans="23:26">
      <c r="W53" s="48"/>
      <c r="Y53" s="48"/>
    </row>
    <row r="54" spans="23:26">
      <c r="W54" s="49"/>
      <c r="X54" s="22"/>
      <c r="Y54" s="49"/>
      <c r="Z54" s="22"/>
    </row>
    <row r="55" spans="23:26">
      <c r="W55" s="49"/>
      <c r="X55" s="22"/>
      <c r="Y55" s="49"/>
      <c r="Z55" s="22"/>
    </row>
    <row r="56" spans="23:26">
      <c r="W56" s="49"/>
      <c r="X56" s="22"/>
      <c r="Y56" s="49"/>
      <c r="Z56" s="22"/>
    </row>
    <row r="57" spans="23:26">
      <c r="W57" s="49"/>
      <c r="X57" s="22"/>
      <c r="Y57" s="49"/>
      <c r="Z57" s="22"/>
    </row>
    <row r="58" spans="23:26">
      <c r="W58" s="49"/>
      <c r="X58" s="22"/>
      <c r="Y58" s="49"/>
      <c r="Z58" s="22"/>
    </row>
    <row r="59" spans="23:26">
      <c r="W59" s="49"/>
      <c r="X59" s="22"/>
      <c r="Y59" s="49"/>
      <c r="Z59" s="22"/>
    </row>
    <row r="60" spans="23:26">
      <c r="W60" s="49"/>
      <c r="X60" s="22"/>
      <c r="Y60" s="49"/>
      <c r="Z60" s="22"/>
    </row>
    <row r="61" spans="23:26">
      <c r="W61" s="49"/>
      <c r="X61" s="22"/>
    </row>
    <row r="65" spans="23:26">
      <c r="W65" s="48"/>
      <c r="Y65" s="48"/>
    </row>
    <row r="66" spans="23:26">
      <c r="W66" s="49"/>
      <c r="X66" s="22"/>
      <c r="Y66" s="49"/>
      <c r="Z66" s="22"/>
    </row>
    <row r="67" spans="23:26">
      <c r="W67" s="49"/>
      <c r="X67" s="22"/>
      <c r="Y67" s="49"/>
      <c r="Z67" s="22"/>
    </row>
    <row r="68" spans="23:26">
      <c r="W68" s="49"/>
      <c r="X68" s="22"/>
      <c r="Y68" s="49"/>
      <c r="Z68" s="22"/>
    </row>
    <row r="69" spans="23:26">
      <c r="W69" s="49"/>
      <c r="X69" s="22"/>
      <c r="Y69" s="49"/>
      <c r="Z69" s="22"/>
    </row>
    <row r="70" spans="23:26">
      <c r="W70" s="49"/>
      <c r="X70" s="22"/>
      <c r="Y70" s="49"/>
      <c r="Z70" s="22"/>
    </row>
    <row r="71" spans="23:26">
      <c r="W71" s="49"/>
      <c r="X71" s="22"/>
      <c r="Y71" s="49"/>
      <c r="Z71" s="22"/>
    </row>
    <row r="72" spans="23:26">
      <c r="W72" s="49"/>
      <c r="X72" s="22"/>
      <c r="Y72" s="49"/>
      <c r="Z72" s="22"/>
    </row>
    <row r="73" spans="23:26">
      <c r="W73" s="49"/>
      <c r="X73" s="22"/>
    </row>
  </sheetData>
  <mergeCells count="20">
    <mergeCell ref="P4:R4"/>
    <mergeCell ref="S4:U4"/>
    <mergeCell ref="P16:R16"/>
    <mergeCell ref="S16:U16"/>
    <mergeCell ref="P28:R28"/>
    <mergeCell ref="S28:U28"/>
    <mergeCell ref="A41:J41"/>
    <mergeCell ref="A40:K40"/>
    <mergeCell ref="E28:G28"/>
    <mergeCell ref="H28:J28"/>
    <mergeCell ref="M4:O4"/>
    <mergeCell ref="M16:O16"/>
    <mergeCell ref="M28:O28"/>
    <mergeCell ref="E4:G4"/>
    <mergeCell ref="H4:J4"/>
    <mergeCell ref="B4:D4"/>
    <mergeCell ref="B16:D16"/>
    <mergeCell ref="B28:D28"/>
    <mergeCell ref="E16:G16"/>
    <mergeCell ref="H16:J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22" workbookViewId="0">
      <selection activeCell="A55" sqref="A55"/>
    </sheetView>
  </sheetViews>
  <sheetFormatPr baseColWidth="10" defaultRowHeight="15"/>
  <cols>
    <col min="1" max="1" width="54.28515625" customWidth="1"/>
    <col min="2" max="11" width="8.7109375" style="32" customWidth="1"/>
    <col min="12" max="12" width="39" customWidth="1"/>
    <col min="13" max="21" width="8.7109375" customWidth="1"/>
  </cols>
  <sheetData>
    <row r="1" spans="1:26">
      <c r="A1" s="1" t="s">
        <v>162</v>
      </c>
    </row>
    <row r="2" spans="1:26">
      <c r="A2" s="1" t="s">
        <v>78</v>
      </c>
    </row>
    <row r="4" spans="1:26" ht="15" customHeight="1">
      <c r="A4" s="27" t="s">
        <v>79</v>
      </c>
      <c r="B4" s="139">
        <v>2019</v>
      </c>
      <c r="C4" s="139"/>
      <c r="D4" s="139"/>
      <c r="E4" s="139">
        <v>2020</v>
      </c>
      <c r="F4" s="139"/>
      <c r="G4" s="139"/>
      <c r="H4" s="139" t="s">
        <v>76</v>
      </c>
      <c r="I4" s="139"/>
      <c r="J4" s="139"/>
      <c r="L4" s="27" t="s">
        <v>79</v>
      </c>
      <c r="M4" s="139">
        <v>2019</v>
      </c>
      <c r="N4" s="139"/>
      <c r="O4" s="139"/>
      <c r="P4" s="139">
        <v>2020</v>
      </c>
      <c r="Q4" s="139"/>
      <c r="R4" s="139"/>
      <c r="S4" s="139" t="s">
        <v>76</v>
      </c>
      <c r="T4" s="139"/>
      <c r="U4" s="139"/>
    </row>
    <row r="5" spans="1:26">
      <c r="A5" s="25"/>
      <c r="B5" s="31" t="s">
        <v>33</v>
      </c>
      <c r="C5" s="31" t="s">
        <v>34</v>
      </c>
      <c r="D5" s="31" t="s">
        <v>35</v>
      </c>
      <c r="E5" s="46" t="s">
        <v>33</v>
      </c>
      <c r="F5" s="46" t="s">
        <v>34</v>
      </c>
      <c r="G5" s="46" t="s">
        <v>35</v>
      </c>
      <c r="H5" s="46" t="s">
        <v>33</v>
      </c>
      <c r="I5" s="46" t="s">
        <v>34</v>
      </c>
      <c r="J5" s="46" t="s">
        <v>35</v>
      </c>
      <c r="M5" s="31" t="s">
        <v>33</v>
      </c>
      <c r="N5" s="31" t="s">
        <v>34</v>
      </c>
      <c r="O5" s="31" t="s">
        <v>35</v>
      </c>
      <c r="P5" s="46" t="s">
        <v>33</v>
      </c>
      <c r="Q5" s="46" t="s">
        <v>34</v>
      </c>
      <c r="R5" s="46" t="s">
        <v>35</v>
      </c>
      <c r="S5" s="46" t="s">
        <v>33</v>
      </c>
      <c r="T5" s="46" t="s">
        <v>34</v>
      </c>
      <c r="U5" s="46" t="s">
        <v>35</v>
      </c>
      <c r="W5" s="48" t="s">
        <v>97</v>
      </c>
      <c r="Y5" s="48" t="s">
        <v>97</v>
      </c>
    </row>
    <row r="6" spans="1:26">
      <c r="A6" s="28" t="s">
        <v>107</v>
      </c>
      <c r="B6" s="30">
        <v>8.6283185840707954</v>
      </c>
      <c r="C6" s="30">
        <v>19.247787610619469</v>
      </c>
      <c r="D6" s="30">
        <v>72.123893805309734</v>
      </c>
      <c r="E6" s="50">
        <v>10.697674418604651</v>
      </c>
      <c r="F6" s="50">
        <v>20.697674418604649</v>
      </c>
      <c r="G6" s="50">
        <v>68.604651162790702</v>
      </c>
      <c r="H6" s="105">
        <f>E6-B6</f>
        <v>2.0693558345338552</v>
      </c>
      <c r="I6" s="105">
        <f>F6-C6</f>
        <v>1.4498868079851803</v>
      </c>
      <c r="J6" s="105">
        <f>G6-D6</f>
        <v>-3.519242642519032</v>
      </c>
      <c r="L6" s="29" t="s">
        <v>11</v>
      </c>
      <c r="M6" s="30">
        <v>18.75</v>
      </c>
      <c r="N6" s="30">
        <v>33.620689655172413</v>
      </c>
      <c r="O6" s="30">
        <v>47.629310344827587</v>
      </c>
      <c r="P6" s="39">
        <v>20</v>
      </c>
      <c r="Q6" s="39">
        <v>33.636363636363633</v>
      </c>
      <c r="R6" s="39">
        <v>46.36363636363636</v>
      </c>
      <c r="S6" s="112">
        <f>P6-M6</f>
        <v>1.25</v>
      </c>
      <c r="T6" s="112">
        <f>Q6-N6</f>
        <v>1.5673981191220321E-2</v>
      </c>
      <c r="U6" s="112">
        <f>R6-O6</f>
        <v>-1.2656739811912274</v>
      </c>
      <c r="W6" s="49">
        <v>66.599999999999994</v>
      </c>
      <c r="X6" s="114">
        <f>G6-W6</f>
        <v>2.004651162790708</v>
      </c>
      <c r="Y6" s="49">
        <v>46.4</v>
      </c>
      <c r="Z6" s="114">
        <f>R6-Y6</f>
        <v>-3.6363636363638818E-2</v>
      </c>
    </row>
    <row r="7" spans="1:26">
      <c r="A7" s="28" t="s">
        <v>106</v>
      </c>
      <c r="B7" s="30">
        <v>10.217391304347826</v>
      </c>
      <c r="C7" s="30">
        <v>18.260869565217391</v>
      </c>
      <c r="D7" s="30">
        <v>71.521739130434781</v>
      </c>
      <c r="E7" s="50">
        <v>11.617312072892938</v>
      </c>
      <c r="F7" s="50">
        <v>19.362186788154897</v>
      </c>
      <c r="G7" s="50">
        <v>69.020501138952156</v>
      </c>
      <c r="H7" s="105">
        <f t="shared" ref="H7:J13" si="0">E7-B7</f>
        <v>1.3999207685451118</v>
      </c>
      <c r="I7" s="105">
        <f t="shared" si="0"/>
        <v>1.1013172229375066</v>
      </c>
      <c r="J7" s="105">
        <f t="shared" si="0"/>
        <v>-2.5012379914826255</v>
      </c>
      <c r="L7" s="29" t="s">
        <v>10</v>
      </c>
      <c r="M7" s="30">
        <v>9.8684210526315788</v>
      </c>
      <c r="N7" s="30">
        <v>30.921052631578949</v>
      </c>
      <c r="O7" s="30">
        <v>59.210526315789465</v>
      </c>
      <c r="P7" s="39">
        <v>15.789473684210526</v>
      </c>
      <c r="Q7" s="39">
        <v>22.883295194508012</v>
      </c>
      <c r="R7" s="39">
        <v>61.327231121281464</v>
      </c>
      <c r="S7" s="111">
        <f t="shared" ref="S7:U12" si="1">P7-M7</f>
        <v>5.9210526315789469</v>
      </c>
      <c r="T7" s="111">
        <f t="shared" si="1"/>
        <v>-8.0377574370709368</v>
      </c>
      <c r="U7" s="111">
        <f t="shared" si="1"/>
        <v>2.1167048054919988</v>
      </c>
      <c r="W7" s="49">
        <v>68.3</v>
      </c>
      <c r="X7" s="114">
        <f t="shared" ref="X7:X13" si="2">G7-W7</f>
        <v>0.72050113895215873</v>
      </c>
      <c r="Y7" s="49">
        <v>55.5</v>
      </c>
      <c r="Z7" s="114">
        <f t="shared" ref="Z7:Z14" si="3">R7-Y7</f>
        <v>5.8272311212814643</v>
      </c>
    </row>
    <row r="8" spans="1:26">
      <c r="A8" s="28" t="s">
        <v>110</v>
      </c>
      <c r="B8" s="30">
        <v>8.9130434782608692</v>
      </c>
      <c r="C8" s="30">
        <v>10.652173913043478</v>
      </c>
      <c r="D8" s="30">
        <v>80.434782608695656</v>
      </c>
      <c r="E8" s="50">
        <v>8.9655172413793096</v>
      </c>
      <c r="F8" s="50">
        <v>13.563218390804598</v>
      </c>
      <c r="G8" s="50">
        <v>77.47126436781609</v>
      </c>
      <c r="H8" s="105">
        <f t="shared" si="0"/>
        <v>5.2473763118440431E-2</v>
      </c>
      <c r="I8" s="105">
        <f t="shared" si="0"/>
        <v>2.91104447776112</v>
      </c>
      <c r="J8" s="105">
        <f t="shared" si="0"/>
        <v>-2.9635182408795657</v>
      </c>
      <c r="L8" s="29" t="s">
        <v>116</v>
      </c>
      <c r="M8" s="30">
        <v>8.2608695652173907</v>
      </c>
      <c r="N8" s="30">
        <v>28.043478260869563</v>
      </c>
      <c r="O8" s="30">
        <v>63.695652173913039</v>
      </c>
      <c r="P8" s="39">
        <v>9.7222222222222232</v>
      </c>
      <c r="Q8" s="39">
        <v>27.314814814814813</v>
      </c>
      <c r="R8" s="39">
        <v>62.962962962962962</v>
      </c>
      <c r="S8" s="111">
        <f t="shared" si="1"/>
        <v>1.4613526570048325</v>
      </c>
      <c r="T8" s="111">
        <f t="shared" si="1"/>
        <v>-0.72866344605474964</v>
      </c>
      <c r="U8" s="111">
        <f t="shared" si="1"/>
        <v>-0.73268921095007755</v>
      </c>
      <c r="W8" s="49">
        <v>72.599999999999994</v>
      </c>
      <c r="X8" s="114">
        <f t="shared" si="2"/>
        <v>4.8712643678160958</v>
      </c>
      <c r="Y8" s="49">
        <v>58.4</v>
      </c>
      <c r="Z8" s="114">
        <f t="shared" si="3"/>
        <v>4.5629629629629633</v>
      </c>
    </row>
    <row r="9" spans="1:26">
      <c r="A9" s="28" t="s">
        <v>4</v>
      </c>
      <c r="B9" s="30">
        <v>2.5974025974025974</v>
      </c>
      <c r="C9" s="30">
        <v>13.636363636363635</v>
      </c>
      <c r="D9" s="30">
        <v>83.766233766233768</v>
      </c>
      <c r="E9" s="50">
        <v>4.6511627906976747</v>
      </c>
      <c r="F9" s="50">
        <v>15.11627906976744</v>
      </c>
      <c r="G9" s="50">
        <v>80.232558139534888</v>
      </c>
      <c r="H9" s="105">
        <f t="shared" si="0"/>
        <v>2.0537601932950773</v>
      </c>
      <c r="I9" s="105">
        <f t="shared" si="0"/>
        <v>1.4799154334038054</v>
      </c>
      <c r="J9" s="105">
        <f t="shared" si="0"/>
        <v>-3.53367562669888</v>
      </c>
      <c r="L9" s="29" t="s">
        <v>13</v>
      </c>
      <c r="M9" s="30">
        <v>12.253829321663019</v>
      </c>
      <c r="N9" s="30">
        <v>17.505470459518598</v>
      </c>
      <c r="O9" s="30">
        <v>70.24070021881839</v>
      </c>
      <c r="P9" s="39">
        <v>12.128146453089245</v>
      </c>
      <c r="Q9" s="39">
        <v>21.28146453089245</v>
      </c>
      <c r="R9" s="39">
        <v>66.590389016018307</v>
      </c>
      <c r="S9" s="112">
        <f t="shared" si="1"/>
        <v>-0.12568286857377409</v>
      </c>
      <c r="T9" s="112">
        <f t="shared" si="1"/>
        <v>3.7759940713738516</v>
      </c>
      <c r="U9" s="112">
        <f t="shared" si="1"/>
        <v>-3.6503112028000828</v>
      </c>
      <c r="W9" s="49">
        <v>75.8</v>
      </c>
      <c r="X9" s="114">
        <f t="shared" si="2"/>
        <v>4.4325581395348905</v>
      </c>
      <c r="Y9" s="49">
        <v>71.8</v>
      </c>
      <c r="Z9" s="113">
        <f t="shared" si="3"/>
        <v>-5.2096109839816904</v>
      </c>
    </row>
    <row r="10" spans="1:26">
      <c r="A10" s="28" t="s">
        <v>104</v>
      </c>
      <c r="B10" s="30">
        <v>5.1948051948051948</v>
      </c>
      <c r="C10" s="30">
        <v>9.3073593073593077</v>
      </c>
      <c r="D10" s="30">
        <v>85.497835497835496</v>
      </c>
      <c r="E10" s="50">
        <v>6.0465116279069768</v>
      </c>
      <c r="F10" s="50">
        <v>9.7674418604651159</v>
      </c>
      <c r="G10" s="50">
        <v>84.186046511627907</v>
      </c>
      <c r="H10" s="105">
        <f t="shared" si="0"/>
        <v>0.85170643310178207</v>
      </c>
      <c r="I10" s="105">
        <f t="shared" si="0"/>
        <v>0.46008255310580815</v>
      </c>
      <c r="J10" s="105">
        <f t="shared" si="0"/>
        <v>-1.3117889862075884</v>
      </c>
      <c r="L10" s="29" t="s">
        <v>115</v>
      </c>
      <c r="M10" s="30">
        <v>6.7833698030634579</v>
      </c>
      <c r="N10" s="30">
        <v>15.536105032822759</v>
      </c>
      <c r="O10" s="30">
        <v>77.680525164113789</v>
      </c>
      <c r="P10" s="39">
        <v>7.0938215102974826</v>
      </c>
      <c r="Q10" s="39">
        <v>16.475972540045767</v>
      </c>
      <c r="R10" s="39">
        <v>76.430205949656752</v>
      </c>
      <c r="S10" s="112">
        <f t="shared" si="1"/>
        <v>0.31045170723402471</v>
      </c>
      <c r="T10" s="112">
        <f t="shared" si="1"/>
        <v>0.93986750722300805</v>
      </c>
      <c r="U10" s="112">
        <f t="shared" si="1"/>
        <v>-1.2503192144570363</v>
      </c>
      <c r="W10" s="49">
        <v>80.3</v>
      </c>
      <c r="X10" s="114">
        <f t="shared" si="2"/>
        <v>3.8860465116279101</v>
      </c>
      <c r="Y10" s="49">
        <v>75.900000000000006</v>
      </c>
      <c r="Z10" s="114">
        <f t="shared" si="3"/>
        <v>0.53020594965674661</v>
      </c>
    </row>
    <row r="11" spans="1:26">
      <c r="A11" s="28" t="s">
        <v>5</v>
      </c>
      <c r="B11" s="30">
        <v>1.5184381778741864</v>
      </c>
      <c r="C11" s="30">
        <v>9.3275488069414312</v>
      </c>
      <c r="D11" s="30">
        <v>89.15401301518439</v>
      </c>
      <c r="E11" s="50">
        <v>1.6055045871559634</v>
      </c>
      <c r="F11" s="50">
        <v>8.7155963302752291</v>
      </c>
      <c r="G11" s="50">
        <v>89.678899082568805</v>
      </c>
      <c r="H11" s="106">
        <f t="shared" si="0"/>
        <v>8.7066409281777002E-2</v>
      </c>
      <c r="I11" s="106">
        <f t="shared" si="0"/>
        <v>-0.61195247666620212</v>
      </c>
      <c r="J11" s="106">
        <f t="shared" si="0"/>
        <v>0.5248860673844149</v>
      </c>
      <c r="L11" s="29" t="s">
        <v>14</v>
      </c>
      <c r="M11" s="30">
        <v>8.4598698481561811</v>
      </c>
      <c r="N11" s="30">
        <v>17.570498915401302</v>
      </c>
      <c r="O11" s="30">
        <v>73.96963123644251</v>
      </c>
      <c r="P11" s="39">
        <v>6.9444444444444446</v>
      </c>
      <c r="Q11" s="39">
        <v>21.75925925925926</v>
      </c>
      <c r="R11" s="39">
        <v>71.296296296296291</v>
      </c>
      <c r="S11" s="112">
        <f t="shared" si="1"/>
        <v>-1.5154254037117365</v>
      </c>
      <c r="T11" s="112">
        <f t="shared" si="1"/>
        <v>4.1887603438579575</v>
      </c>
      <c r="U11" s="112">
        <f t="shared" si="1"/>
        <v>-2.6733349401462192</v>
      </c>
      <c r="W11" s="49">
        <v>82.8</v>
      </c>
      <c r="X11" s="114">
        <f t="shared" si="2"/>
        <v>6.8788990825688074</v>
      </c>
      <c r="Y11" s="49">
        <v>74.7</v>
      </c>
      <c r="Z11" s="113">
        <f t="shared" si="3"/>
        <v>-3.4037037037037123</v>
      </c>
    </row>
    <row r="12" spans="1:26">
      <c r="A12" s="28" t="s">
        <v>109</v>
      </c>
      <c r="B12" s="30">
        <v>7.1428571428571423</v>
      </c>
      <c r="C12" s="30">
        <v>6.0606060606060606</v>
      </c>
      <c r="D12" s="30">
        <v>86.796536796536799</v>
      </c>
      <c r="E12" s="50">
        <v>9.3023255813953494</v>
      </c>
      <c r="F12" s="50">
        <v>7.441860465116279</v>
      </c>
      <c r="G12" s="50">
        <v>83.255813953488371</v>
      </c>
      <c r="H12" s="105">
        <f t="shared" si="0"/>
        <v>2.159468438538207</v>
      </c>
      <c r="I12" s="105">
        <f t="shared" si="0"/>
        <v>1.3812544045102184</v>
      </c>
      <c r="J12" s="105">
        <f t="shared" si="0"/>
        <v>-3.5407228430484281</v>
      </c>
      <c r="L12" s="29" t="s">
        <v>12</v>
      </c>
      <c r="M12" s="30">
        <v>2.1834061135371177</v>
      </c>
      <c r="N12" s="30">
        <v>16.375545851528383</v>
      </c>
      <c r="O12" s="30">
        <v>81.441048034934497</v>
      </c>
      <c r="P12" s="39">
        <v>2.968036529680365</v>
      </c>
      <c r="Q12" s="39">
        <v>12.100456621004566</v>
      </c>
      <c r="R12" s="39">
        <v>84.93150684931507</v>
      </c>
      <c r="S12" s="111">
        <f t="shared" si="1"/>
        <v>0.78463041614324736</v>
      </c>
      <c r="T12" s="111">
        <f t="shared" si="1"/>
        <v>-4.2750892305238164</v>
      </c>
      <c r="U12" s="111">
        <f t="shared" si="1"/>
        <v>3.4904588143805739</v>
      </c>
      <c r="W12" s="49">
        <v>82.4</v>
      </c>
      <c r="X12" s="114">
        <f t="shared" si="2"/>
        <v>0.85581395348836509</v>
      </c>
      <c r="Y12" s="49">
        <v>82.7</v>
      </c>
      <c r="Z12" s="114">
        <f t="shared" si="3"/>
        <v>2.2315068493150676</v>
      </c>
    </row>
    <row r="13" spans="1:26">
      <c r="A13" s="28" t="s">
        <v>105</v>
      </c>
      <c r="B13" s="30">
        <v>3.8793103448275863</v>
      </c>
      <c r="C13" s="30">
        <v>8.4051724137931032</v>
      </c>
      <c r="D13" s="30">
        <v>87.715517241379317</v>
      </c>
      <c r="E13" s="50">
        <v>3.6446469248291571</v>
      </c>
      <c r="F13" s="50">
        <v>13.66742596810934</v>
      </c>
      <c r="G13" s="50">
        <v>82.687927107061498</v>
      </c>
      <c r="H13" s="105">
        <f t="shared" si="0"/>
        <v>-0.23466341999842921</v>
      </c>
      <c r="I13" s="105">
        <f t="shared" si="0"/>
        <v>5.2622535543162368</v>
      </c>
      <c r="J13" s="105">
        <f t="shared" si="0"/>
        <v>-5.0275901343178191</v>
      </c>
      <c r="L13" s="102" t="s">
        <v>157</v>
      </c>
      <c r="P13" s="36">
        <v>27.419354838709676</v>
      </c>
      <c r="Q13" s="36">
        <v>17.741935483870968</v>
      </c>
      <c r="R13" s="36">
        <v>54.838709677419352</v>
      </c>
      <c r="W13" s="49">
        <v>81.900000000000006</v>
      </c>
      <c r="X13" s="114">
        <f t="shared" si="2"/>
        <v>0.78792710706149194</v>
      </c>
      <c r="Y13" s="103">
        <v>57</v>
      </c>
      <c r="Z13" s="113">
        <f t="shared" si="3"/>
        <v>-2.1612903225806477</v>
      </c>
    </row>
    <row r="14" spans="1:26">
      <c r="L14" s="96" t="s">
        <v>158</v>
      </c>
      <c r="P14" s="36">
        <v>26.036866359447004</v>
      </c>
      <c r="Q14" s="36">
        <v>20.737327188940093</v>
      </c>
      <c r="R14" s="36">
        <v>53.225806451612897</v>
      </c>
      <c r="Y14" s="103">
        <v>55.1</v>
      </c>
      <c r="Z14" s="113">
        <f t="shared" si="3"/>
        <v>-1.8741935483871046</v>
      </c>
    </row>
    <row r="16" spans="1:26">
      <c r="A16" s="27" t="s">
        <v>80</v>
      </c>
      <c r="B16" s="139">
        <v>2019</v>
      </c>
      <c r="C16" s="139"/>
      <c r="D16" s="139"/>
      <c r="E16" s="139">
        <v>2020</v>
      </c>
      <c r="F16" s="139"/>
      <c r="G16" s="139"/>
      <c r="H16" s="139" t="s">
        <v>76</v>
      </c>
      <c r="I16" s="139"/>
      <c r="J16" s="139"/>
      <c r="L16" s="27" t="s">
        <v>80</v>
      </c>
      <c r="M16" s="139">
        <v>2019</v>
      </c>
      <c r="N16" s="139"/>
      <c r="O16" s="139"/>
      <c r="P16" s="139">
        <v>2020</v>
      </c>
      <c r="Q16" s="139"/>
      <c r="R16" s="139"/>
      <c r="S16" s="139" t="s">
        <v>76</v>
      </c>
      <c r="T16" s="139"/>
      <c r="U16" s="139"/>
    </row>
    <row r="17" spans="1:26">
      <c r="A17" s="25"/>
      <c r="B17" s="31" t="s">
        <v>33</v>
      </c>
      <c r="C17" s="31" t="s">
        <v>34</v>
      </c>
      <c r="D17" s="31" t="s">
        <v>35</v>
      </c>
      <c r="E17" s="46" t="s">
        <v>33</v>
      </c>
      <c r="F17" s="46" t="s">
        <v>34</v>
      </c>
      <c r="G17" s="46" t="s">
        <v>35</v>
      </c>
      <c r="H17" s="46" t="s">
        <v>33</v>
      </c>
      <c r="I17" s="46" t="s">
        <v>34</v>
      </c>
      <c r="J17" s="46" t="s">
        <v>35</v>
      </c>
      <c r="M17" s="31" t="s">
        <v>33</v>
      </c>
      <c r="N17" s="31" t="s">
        <v>34</v>
      </c>
      <c r="O17" s="31" t="s">
        <v>35</v>
      </c>
      <c r="P17" s="46" t="s">
        <v>33</v>
      </c>
      <c r="Q17" s="46" t="s">
        <v>34</v>
      </c>
      <c r="R17" s="46" t="s">
        <v>35</v>
      </c>
      <c r="S17" s="46" t="s">
        <v>33</v>
      </c>
      <c r="T17" s="46" t="s">
        <v>34</v>
      </c>
      <c r="U17" s="46" t="s">
        <v>35</v>
      </c>
      <c r="W17" s="48" t="s">
        <v>97</v>
      </c>
      <c r="Y17" s="48" t="s">
        <v>97</v>
      </c>
    </row>
    <row r="18" spans="1:26">
      <c r="A18" s="28" t="s">
        <v>107</v>
      </c>
      <c r="B18" s="30">
        <v>6.378600823045268</v>
      </c>
      <c r="C18" s="30">
        <v>19.547325102880659</v>
      </c>
      <c r="D18" s="30">
        <v>74.074074074074076</v>
      </c>
      <c r="E18" s="50">
        <v>12.328767123287671</v>
      </c>
      <c r="F18" s="50">
        <v>23.091976516634048</v>
      </c>
      <c r="G18" s="50">
        <v>64.579256360078276</v>
      </c>
      <c r="H18" s="105">
        <f>E18-B18</f>
        <v>5.9501663002424028</v>
      </c>
      <c r="I18" s="105">
        <f>F18-C18</f>
        <v>3.5446514137533889</v>
      </c>
      <c r="J18" s="105">
        <f>G18-D18</f>
        <v>-9.4948177139958005</v>
      </c>
      <c r="L18" s="29" t="s">
        <v>11</v>
      </c>
      <c r="M18" s="30">
        <v>21.529175050301809</v>
      </c>
      <c r="N18" s="30">
        <v>38.832997987927563</v>
      </c>
      <c r="O18" s="30">
        <v>39.637826961770621</v>
      </c>
      <c r="P18" s="39">
        <v>19.883040935672515</v>
      </c>
      <c r="Q18" s="39">
        <v>37.231968810916179</v>
      </c>
      <c r="R18" s="39">
        <v>42.884990253411303</v>
      </c>
      <c r="S18" s="111">
        <f>P18-M18</f>
        <v>-1.6461341146292945</v>
      </c>
      <c r="T18" s="111">
        <f>Q18-N18</f>
        <v>-1.6010291770113838</v>
      </c>
      <c r="U18" s="111">
        <f>R18-O18</f>
        <v>3.2471632916406818</v>
      </c>
      <c r="W18" s="49">
        <v>66.599999999999994</v>
      </c>
      <c r="X18" s="113">
        <f>G18-W18</f>
        <v>-2.0207436399217187</v>
      </c>
      <c r="Y18" s="49">
        <v>46.4</v>
      </c>
      <c r="Z18" s="113">
        <f>R18-Y18</f>
        <v>-3.5150097465886958</v>
      </c>
    </row>
    <row r="19" spans="1:26">
      <c r="A19" s="28" t="s">
        <v>106</v>
      </c>
      <c r="B19" s="30">
        <v>5.3169734151329244</v>
      </c>
      <c r="C19" s="30">
        <v>18.200408997955012</v>
      </c>
      <c r="D19" s="30">
        <v>76.482617586912056</v>
      </c>
      <c r="E19" s="50">
        <v>10.567514677103718</v>
      </c>
      <c r="F19" s="50">
        <v>24.853228962818001</v>
      </c>
      <c r="G19" s="50">
        <v>64.579256360078276</v>
      </c>
      <c r="H19" s="105">
        <f t="shared" ref="H19:H25" si="4">E19-B19</f>
        <v>5.2505412619707936</v>
      </c>
      <c r="I19" s="105">
        <f t="shared" ref="I19:I25" si="5">F19-C19</f>
        <v>6.6528199648629887</v>
      </c>
      <c r="J19" s="105">
        <f t="shared" ref="J19:J25" si="6">G19-D19</f>
        <v>-11.903361226833781</v>
      </c>
      <c r="L19" s="29" t="s">
        <v>10</v>
      </c>
      <c r="M19" s="30">
        <v>13.469387755102041</v>
      </c>
      <c r="N19" s="30">
        <v>24.489795918367346</v>
      </c>
      <c r="O19" s="30">
        <v>62.04081632653061</v>
      </c>
      <c r="P19" s="39">
        <v>13.698630136986301</v>
      </c>
      <c r="Q19" s="39">
        <v>24.070450097847356</v>
      </c>
      <c r="R19" s="39">
        <v>62.230919765166334</v>
      </c>
      <c r="S19" s="111">
        <f t="shared" ref="S19:S24" si="7">P19-M19</f>
        <v>0.22924238188426038</v>
      </c>
      <c r="T19" s="111">
        <f t="shared" ref="T19:T24" si="8">Q19-N19</f>
        <v>-0.41934582051998959</v>
      </c>
      <c r="U19" s="111">
        <f t="shared" ref="U19:U24" si="9">R19-O19</f>
        <v>0.19010343863572388</v>
      </c>
      <c r="W19" s="49">
        <v>68.3</v>
      </c>
      <c r="X19" s="113">
        <f t="shared" ref="X19:X25" si="10">G19-W19</f>
        <v>-3.7207436399217215</v>
      </c>
      <c r="Y19" s="49">
        <v>55.5</v>
      </c>
      <c r="Z19" s="114">
        <f t="shared" ref="Z19:Z26" si="11">R19-Y19</f>
        <v>6.7309197651663339</v>
      </c>
    </row>
    <row r="20" spans="1:26">
      <c r="A20" s="28" t="s">
        <v>110</v>
      </c>
      <c r="B20" s="30">
        <v>6.3524590163934427</v>
      </c>
      <c r="C20" s="30">
        <v>13.524590163934427</v>
      </c>
      <c r="D20" s="30">
        <v>80.122950819672127</v>
      </c>
      <c r="E20" s="50">
        <v>11.904761904761903</v>
      </c>
      <c r="F20" s="50">
        <v>12.103174603174603</v>
      </c>
      <c r="G20" s="50">
        <v>75.992063492063494</v>
      </c>
      <c r="H20" s="105">
        <f t="shared" si="4"/>
        <v>5.5523028883684606</v>
      </c>
      <c r="I20" s="105">
        <f t="shared" si="5"/>
        <v>-1.421415560759824</v>
      </c>
      <c r="J20" s="105">
        <f t="shared" si="6"/>
        <v>-4.1308873276086331</v>
      </c>
      <c r="L20" s="29" t="s">
        <v>116</v>
      </c>
      <c r="M20" s="30">
        <v>7.6767676767676765</v>
      </c>
      <c r="N20" s="30">
        <v>33.131313131313135</v>
      </c>
      <c r="O20" s="30">
        <v>59.191919191919197</v>
      </c>
      <c r="P20" s="39">
        <v>5.9055118110236222</v>
      </c>
      <c r="Q20" s="39">
        <v>26.771653543307089</v>
      </c>
      <c r="R20" s="39">
        <v>67.322834645669289</v>
      </c>
      <c r="S20" s="111">
        <f t="shared" si="7"/>
        <v>-1.7712558657440542</v>
      </c>
      <c r="T20" s="111">
        <f t="shared" si="8"/>
        <v>-6.3596595880060462</v>
      </c>
      <c r="U20" s="111">
        <f t="shared" si="9"/>
        <v>8.1309154537500916</v>
      </c>
      <c r="W20" s="49">
        <v>72.599999999999994</v>
      </c>
      <c r="X20" s="114">
        <f t="shared" si="10"/>
        <v>3.3920634920634996</v>
      </c>
      <c r="Y20" s="49">
        <v>58.4</v>
      </c>
      <c r="Z20" s="114">
        <f t="shared" si="11"/>
        <v>8.9228346456692904</v>
      </c>
    </row>
    <row r="21" spans="1:26">
      <c r="A21" s="28" t="s">
        <v>4</v>
      </c>
      <c r="B21" s="30">
        <v>1.8518518518518516</v>
      </c>
      <c r="C21" s="30">
        <v>14.403292181069959</v>
      </c>
      <c r="D21" s="30">
        <v>83.744855967078195</v>
      </c>
      <c r="E21" s="50">
        <v>3.1558185404339252</v>
      </c>
      <c r="F21" s="50">
        <v>16.173570019723865</v>
      </c>
      <c r="G21" s="50">
        <v>80.670611439842205</v>
      </c>
      <c r="H21" s="105">
        <f t="shared" si="4"/>
        <v>1.3039666885820735</v>
      </c>
      <c r="I21" s="105">
        <f t="shared" si="5"/>
        <v>1.7702778386539055</v>
      </c>
      <c r="J21" s="105">
        <f t="shared" si="6"/>
        <v>-3.0742445272359902</v>
      </c>
      <c r="L21" s="29" t="s">
        <v>13</v>
      </c>
      <c r="M21" s="30">
        <v>9.6114519427402865</v>
      </c>
      <c r="N21" s="30">
        <v>19.836400817995912</v>
      </c>
      <c r="O21" s="30">
        <v>70.552147239263803</v>
      </c>
      <c r="P21" s="39">
        <v>9.2337917485265226</v>
      </c>
      <c r="Q21" s="39">
        <v>21.021611001964637</v>
      </c>
      <c r="R21" s="39">
        <v>69.744597249508843</v>
      </c>
      <c r="S21" s="111">
        <f t="shared" si="7"/>
        <v>-0.37766019421376384</v>
      </c>
      <c r="T21" s="111">
        <f t="shared" si="8"/>
        <v>1.1852101839687244</v>
      </c>
      <c r="U21" s="111">
        <f t="shared" si="9"/>
        <v>-0.80754998975496051</v>
      </c>
      <c r="W21" s="49">
        <v>75.8</v>
      </c>
      <c r="X21" s="114">
        <f t="shared" si="10"/>
        <v>4.8706114398422073</v>
      </c>
      <c r="Y21" s="49">
        <v>71.8</v>
      </c>
      <c r="Z21" s="113">
        <f t="shared" si="11"/>
        <v>-2.0554027504911545</v>
      </c>
    </row>
    <row r="22" spans="1:26">
      <c r="A22" s="28" t="s">
        <v>104</v>
      </c>
      <c r="B22" s="30">
        <v>3.0864197530864197</v>
      </c>
      <c r="C22" s="30">
        <v>11.522633744855968</v>
      </c>
      <c r="D22" s="30">
        <v>85.390946502057616</v>
      </c>
      <c r="E22" s="50">
        <v>5.3465346534653468</v>
      </c>
      <c r="F22" s="50">
        <v>10.297029702970297</v>
      </c>
      <c r="G22" s="50">
        <v>84.356435643564353</v>
      </c>
      <c r="H22" s="105">
        <f t="shared" si="4"/>
        <v>2.2601149003789271</v>
      </c>
      <c r="I22" s="105">
        <f t="shared" si="5"/>
        <v>-1.2256040418856706</v>
      </c>
      <c r="J22" s="105">
        <f t="shared" si="6"/>
        <v>-1.0345108584932632</v>
      </c>
      <c r="L22" s="29" t="s">
        <v>115</v>
      </c>
      <c r="M22" s="30">
        <v>6.1099796334012222</v>
      </c>
      <c r="N22" s="30">
        <v>15.478615071283095</v>
      </c>
      <c r="O22" s="30">
        <v>78.411405295315689</v>
      </c>
      <c r="P22" s="39">
        <v>4.7151277013752457</v>
      </c>
      <c r="Q22" s="39">
        <v>17.288801571709232</v>
      </c>
      <c r="R22" s="39">
        <v>77.996070726915519</v>
      </c>
      <c r="S22" s="111">
        <f t="shared" si="7"/>
        <v>-1.3948519320259765</v>
      </c>
      <c r="T22" s="111">
        <f t="shared" si="8"/>
        <v>1.8101865004261377</v>
      </c>
      <c r="U22" s="111">
        <f t="shared" si="9"/>
        <v>-0.41533456840016925</v>
      </c>
      <c r="W22" s="49">
        <v>80.3</v>
      </c>
      <c r="X22" s="114">
        <f t="shared" si="10"/>
        <v>4.056435643564356</v>
      </c>
      <c r="Y22" s="49">
        <v>75.900000000000006</v>
      </c>
      <c r="Z22" s="114">
        <f t="shared" si="11"/>
        <v>2.0960707269155137</v>
      </c>
    </row>
    <row r="23" spans="1:26">
      <c r="A23" s="28" t="s">
        <v>5</v>
      </c>
      <c r="B23" s="30">
        <v>1.0266940451745379</v>
      </c>
      <c r="C23" s="30">
        <v>14.168377823408623</v>
      </c>
      <c r="D23" s="30">
        <v>84.80492813141683</v>
      </c>
      <c r="E23" s="50">
        <v>1.1928429423459244</v>
      </c>
      <c r="F23" s="50">
        <v>11.530815109343937</v>
      </c>
      <c r="G23" s="50">
        <v>87.276341948310147</v>
      </c>
      <c r="H23" s="106">
        <f t="shared" si="4"/>
        <v>0.16614889717138648</v>
      </c>
      <c r="I23" s="106">
        <f t="shared" si="5"/>
        <v>-2.6375627140646856</v>
      </c>
      <c r="J23" s="106">
        <f t="shared" si="6"/>
        <v>2.4714138168933175</v>
      </c>
      <c r="L23" s="29" t="s">
        <v>14</v>
      </c>
      <c r="M23" s="30">
        <v>4.8582995951417001</v>
      </c>
      <c r="N23" s="30">
        <v>18.825910931174089</v>
      </c>
      <c r="O23" s="30">
        <v>76.31578947368422</v>
      </c>
      <c r="P23" s="39">
        <v>4.7430830039525684</v>
      </c>
      <c r="Q23" s="39">
        <v>18.972332015810274</v>
      </c>
      <c r="R23" s="39">
        <v>76.284584980237156</v>
      </c>
      <c r="S23" s="111">
        <f t="shared" si="7"/>
        <v>-0.11521659118913163</v>
      </c>
      <c r="T23" s="111">
        <f t="shared" si="8"/>
        <v>0.14642108463618442</v>
      </c>
      <c r="U23" s="111">
        <f t="shared" si="9"/>
        <v>-3.1204493447063442E-2</v>
      </c>
      <c r="W23" s="49">
        <v>82.8</v>
      </c>
      <c r="X23" s="114">
        <f t="shared" si="10"/>
        <v>4.4763419483101501</v>
      </c>
      <c r="Y23" s="49">
        <v>74.7</v>
      </c>
      <c r="Z23" s="114">
        <f t="shared" si="11"/>
        <v>1.5845849802371532</v>
      </c>
    </row>
    <row r="24" spans="1:26">
      <c r="A24" s="28" t="s">
        <v>109</v>
      </c>
      <c r="B24" s="30">
        <v>4.3209876543209873</v>
      </c>
      <c r="C24" s="30">
        <v>10.2880658436214</v>
      </c>
      <c r="D24" s="30">
        <v>85.390946502057616</v>
      </c>
      <c r="E24" s="50">
        <v>7.9207920792079207</v>
      </c>
      <c r="F24" s="50">
        <v>10.099009900990099</v>
      </c>
      <c r="G24" s="50">
        <v>81.980198019801975</v>
      </c>
      <c r="H24" s="105">
        <f t="shared" si="4"/>
        <v>3.5998044248869334</v>
      </c>
      <c r="I24" s="105">
        <f t="shared" si="5"/>
        <v>-0.18905594263130077</v>
      </c>
      <c r="J24" s="105">
        <f t="shared" si="6"/>
        <v>-3.4107484822556415</v>
      </c>
      <c r="L24" s="29" t="s">
        <v>12</v>
      </c>
      <c r="M24" s="30">
        <v>4.0816326530612246</v>
      </c>
      <c r="N24" s="30">
        <v>13.469387755102041</v>
      </c>
      <c r="O24" s="30">
        <v>82.448979591836732</v>
      </c>
      <c r="P24" s="39">
        <v>2.5440313111545985</v>
      </c>
      <c r="Q24" s="39">
        <v>13.894324853228962</v>
      </c>
      <c r="R24" s="39">
        <v>83.561643835616437</v>
      </c>
      <c r="S24" s="111">
        <f t="shared" si="7"/>
        <v>-1.5376013419066261</v>
      </c>
      <c r="T24" s="111">
        <f t="shared" si="8"/>
        <v>0.4249370981269216</v>
      </c>
      <c r="U24" s="111">
        <f t="shared" si="9"/>
        <v>1.1126642437797045</v>
      </c>
      <c r="W24" s="49">
        <v>82.4</v>
      </c>
      <c r="X24" s="114">
        <f t="shared" si="10"/>
        <v>-0.41980198019803083</v>
      </c>
      <c r="Y24" s="49">
        <v>82.7</v>
      </c>
      <c r="Z24" s="114">
        <f t="shared" si="11"/>
        <v>0.86164383561643376</v>
      </c>
    </row>
    <row r="25" spans="1:26">
      <c r="A25" s="28" t="s">
        <v>105</v>
      </c>
      <c r="B25" s="30">
        <v>3.6585365853658534</v>
      </c>
      <c r="C25" s="30">
        <v>8.9430894308943092</v>
      </c>
      <c r="D25" s="30">
        <v>87.398373983739845</v>
      </c>
      <c r="E25" s="50">
        <v>5.8479532163742682</v>
      </c>
      <c r="F25" s="50">
        <v>11.890838206627679</v>
      </c>
      <c r="G25" s="50">
        <v>82.261208576998044</v>
      </c>
      <c r="H25" s="105">
        <f t="shared" si="4"/>
        <v>2.1894166310084149</v>
      </c>
      <c r="I25" s="105">
        <f t="shared" si="5"/>
        <v>2.9477487757333698</v>
      </c>
      <c r="J25" s="105">
        <f t="shared" si="6"/>
        <v>-5.1371654067418007</v>
      </c>
      <c r="L25" s="102" t="s">
        <v>157</v>
      </c>
      <c r="P25" s="36">
        <v>21.428571428571427</v>
      </c>
      <c r="Q25" s="36">
        <v>20.634920634920633</v>
      </c>
      <c r="R25" s="36">
        <v>57.936507936507944</v>
      </c>
      <c r="W25" s="49">
        <v>81.900000000000006</v>
      </c>
      <c r="X25" s="114">
        <f t="shared" si="10"/>
        <v>0.36120857699803821</v>
      </c>
      <c r="Y25" s="103">
        <v>57</v>
      </c>
      <c r="Z25" s="114">
        <f t="shared" si="11"/>
        <v>0.93650793650794384</v>
      </c>
    </row>
    <row r="26" spans="1:26">
      <c r="L26" s="96" t="s">
        <v>158</v>
      </c>
      <c r="P26" s="36">
        <v>24.603174603174601</v>
      </c>
      <c r="Q26" s="36">
        <v>17.063492063492063</v>
      </c>
      <c r="R26" s="36">
        <v>58.333333333333336</v>
      </c>
      <c r="Y26" s="103">
        <v>55.1</v>
      </c>
      <c r="Z26" s="114">
        <f t="shared" si="11"/>
        <v>3.2333333333333343</v>
      </c>
    </row>
    <row r="27" spans="1:26" ht="15" customHeight="1"/>
    <row r="28" spans="1:26" ht="15" customHeight="1">
      <c r="A28" s="27" t="s">
        <v>81</v>
      </c>
      <c r="B28" s="139">
        <v>2019</v>
      </c>
      <c r="C28" s="139"/>
      <c r="D28" s="139"/>
      <c r="E28" s="139">
        <v>2020</v>
      </c>
      <c r="F28" s="139"/>
      <c r="G28" s="139"/>
      <c r="H28" s="139" t="s">
        <v>76</v>
      </c>
      <c r="I28" s="139"/>
      <c r="J28" s="139"/>
      <c r="L28" s="27" t="s">
        <v>81</v>
      </c>
      <c r="M28" s="139">
        <v>2019</v>
      </c>
      <c r="N28" s="139"/>
      <c r="O28" s="139"/>
      <c r="P28" s="139">
        <v>2020</v>
      </c>
      <c r="Q28" s="139"/>
      <c r="R28" s="139"/>
      <c r="S28" s="139" t="s">
        <v>76</v>
      </c>
      <c r="T28" s="139"/>
      <c r="U28" s="139"/>
    </row>
    <row r="29" spans="1:26">
      <c r="A29" s="25"/>
      <c r="B29" s="31" t="s">
        <v>33</v>
      </c>
      <c r="C29" s="31" t="s">
        <v>34</v>
      </c>
      <c r="D29" s="31" t="s">
        <v>35</v>
      </c>
      <c r="E29" s="46" t="s">
        <v>33</v>
      </c>
      <c r="F29" s="46" t="s">
        <v>34</v>
      </c>
      <c r="G29" s="46" t="s">
        <v>35</v>
      </c>
      <c r="H29" s="46" t="s">
        <v>33</v>
      </c>
      <c r="I29" s="46" t="s">
        <v>34</v>
      </c>
      <c r="J29" s="46" t="s">
        <v>35</v>
      </c>
      <c r="M29" s="31" t="s">
        <v>33</v>
      </c>
      <c r="N29" s="31" t="s">
        <v>34</v>
      </c>
      <c r="O29" s="31" t="s">
        <v>35</v>
      </c>
      <c r="P29" s="46" t="s">
        <v>33</v>
      </c>
      <c r="Q29" s="46" t="s">
        <v>34</v>
      </c>
      <c r="R29" s="46" t="s">
        <v>35</v>
      </c>
      <c r="S29" s="46" t="s">
        <v>33</v>
      </c>
      <c r="T29" s="46" t="s">
        <v>34</v>
      </c>
      <c r="U29" s="46" t="s">
        <v>35</v>
      </c>
      <c r="W29" s="48" t="s">
        <v>97</v>
      </c>
      <c r="Y29" s="48" t="s">
        <v>97</v>
      </c>
    </row>
    <row r="30" spans="1:26">
      <c r="A30" s="28" t="s">
        <v>107</v>
      </c>
      <c r="B30" s="30">
        <v>7.4003795066413662</v>
      </c>
      <c r="C30" s="30">
        <v>20.113851992409867</v>
      </c>
      <c r="D30" s="30">
        <v>72.485768500948765</v>
      </c>
      <c r="E30" s="50">
        <v>10.801393728222997</v>
      </c>
      <c r="F30" s="50">
        <v>19.16376306620209</v>
      </c>
      <c r="G30" s="50">
        <v>70.034843205574916</v>
      </c>
      <c r="H30" s="105">
        <f>E30-B30</f>
        <v>3.4010142215816312</v>
      </c>
      <c r="I30" s="105">
        <f>F30-C30</f>
        <v>-0.9500889262077763</v>
      </c>
      <c r="J30" s="105">
        <f>G30-D30</f>
        <v>-2.4509252953738496</v>
      </c>
      <c r="L30" s="29" t="s">
        <v>11</v>
      </c>
      <c r="M30" s="30">
        <v>23.076923076923077</v>
      </c>
      <c r="N30" s="30">
        <v>38.086303939962477</v>
      </c>
      <c r="O30" s="30">
        <v>38.83677298311445</v>
      </c>
      <c r="P30" s="39">
        <v>16.173913043478262</v>
      </c>
      <c r="Q30" s="39">
        <v>36.173913043478265</v>
      </c>
      <c r="R30" s="39">
        <v>47.652173913043477</v>
      </c>
      <c r="S30" s="111">
        <f>P30-M30</f>
        <v>-6.903010033444815</v>
      </c>
      <c r="T30" s="111">
        <f>Q30-N30</f>
        <v>-1.9123908964842116</v>
      </c>
      <c r="U30" s="111">
        <f>R30-O30</f>
        <v>8.8154009299290266</v>
      </c>
      <c r="W30" s="49">
        <v>66.599999999999994</v>
      </c>
      <c r="X30" s="114">
        <f>G30-W30</f>
        <v>3.4348432055749214</v>
      </c>
      <c r="Y30" s="49">
        <v>46.4</v>
      </c>
      <c r="Z30" s="114">
        <f>R30-Y30</f>
        <v>1.2521739130434781</v>
      </c>
    </row>
    <row r="31" spans="1:26">
      <c r="A31" s="28" t="s">
        <v>106</v>
      </c>
      <c r="B31" s="30">
        <v>5.8823529411764701</v>
      </c>
      <c r="C31" s="30">
        <v>19.54459203036053</v>
      </c>
      <c r="D31" s="30">
        <v>74.573055028463003</v>
      </c>
      <c r="E31" s="50">
        <v>8.0139372822299642</v>
      </c>
      <c r="F31" s="50">
        <v>20.383275261324041</v>
      </c>
      <c r="G31" s="50">
        <v>71.602787456445995</v>
      </c>
      <c r="H31" s="105">
        <f t="shared" ref="H31:H37" si="12">E31-B31</f>
        <v>2.131584341053494</v>
      </c>
      <c r="I31" s="105">
        <f t="shared" ref="I31:I37" si="13">F31-C31</f>
        <v>0.83868323096351105</v>
      </c>
      <c r="J31" s="105">
        <f t="shared" ref="J31:J37" si="14">G31-D31</f>
        <v>-2.9702675720170078</v>
      </c>
      <c r="L31" s="29" t="s">
        <v>10</v>
      </c>
      <c r="M31" s="30">
        <v>17.557251908396946</v>
      </c>
      <c r="N31" s="30">
        <v>28.435114503816795</v>
      </c>
      <c r="O31" s="30">
        <v>54.007633587786266</v>
      </c>
      <c r="P31" s="39">
        <v>14.938488576449913</v>
      </c>
      <c r="Q31" s="39">
        <v>25.659050966608081</v>
      </c>
      <c r="R31" s="39">
        <v>59.402460456942009</v>
      </c>
      <c r="S31" s="111">
        <f t="shared" ref="S31:S36" si="15">P31-M31</f>
        <v>-2.6187633319470329</v>
      </c>
      <c r="T31" s="111">
        <f t="shared" ref="T31:T36" si="16">Q31-N31</f>
        <v>-2.7760635372087137</v>
      </c>
      <c r="U31" s="111">
        <f t="shared" ref="U31:U36" si="17">R31-O31</f>
        <v>5.3948268691557431</v>
      </c>
      <c r="W31" s="49">
        <v>68.3</v>
      </c>
      <c r="X31" s="114">
        <f t="shared" ref="X31:X37" si="18">G31-W31</f>
        <v>3.3027874564459978</v>
      </c>
      <c r="Y31" s="49">
        <v>55.5</v>
      </c>
      <c r="Z31" s="114">
        <f t="shared" ref="Z31:Z38" si="19">R31-Y31</f>
        <v>3.9024604569420092</v>
      </c>
    </row>
    <row r="32" spans="1:26">
      <c r="A32" s="28" t="s">
        <v>110</v>
      </c>
      <c r="B32" s="30">
        <v>7.0075757575757569</v>
      </c>
      <c r="C32" s="30">
        <v>12.689393939393939</v>
      </c>
      <c r="D32" s="30">
        <v>80.303030303030297</v>
      </c>
      <c r="E32" s="50">
        <v>8.97887323943662</v>
      </c>
      <c r="F32" s="50">
        <v>14.26056338028169</v>
      </c>
      <c r="G32" s="50">
        <v>76.760563380281681</v>
      </c>
      <c r="H32" s="105">
        <f t="shared" si="12"/>
        <v>1.9712974818608631</v>
      </c>
      <c r="I32" s="105">
        <f t="shared" si="13"/>
        <v>1.5711694408877506</v>
      </c>
      <c r="J32" s="105">
        <f t="shared" si="14"/>
        <v>-3.5424669227486163</v>
      </c>
      <c r="L32" s="29" t="s">
        <v>116</v>
      </c>
      <c r="M32" s="30">
        <v>6.8181818181818175</v>
      </c>
      <c r="N32" s="30">
        <v>26.893939393939391</v>
      </c>
      <c r="O32" s="30">
        <v>66.287878787878782</v>
      </c>
      <c r="P32" s="39">
        <v>7.381370826010544</v>
      </c>
      <c r="Q32" s="39">
        <v>25.83479789103691</v>
      </c>
      <c r="R32" s="39">
        <v>66.783831282952548</v>
      </c>
      <c r="S32" s="111">
        <f t="shared" si="15"/>
        <v>0.5631890078287265</v>
      </c>
      <c r="T32" s="111">
        <f t="shared" si="16"/>
        <v>-1.0591415029024809</v>
      </c>
      <c r="U32" s="111">
        <f t="shared" si="17"/>
        <v>0.49595249507376593</v>
      </c>
      <c r="W32" s="49">
        <v>72.599999999999994</v>
      </c>
      <c r="X32" s="114">
        <f t="shared" si="18"/>
        <v>4.1605633802816868</v>
      </c>
      <c r="Y32" s="49">
        <v>58.4</v>
      </c>
      <c r="Z32" s="114">
        <f t="shared" si="19"/>
        <v>8.3838312829525492</v>
      </c>
    </row>
    <row r="33" spans="1:26">
      <c r="A33" s="28" t="s">
        <v>4</v>
      </c>
      <c r="B33" s="30">
        <v>3.9473684210526314</v>
      </c>
      <c r="C33" s="30">
        <v>18.984962406015036</v>
      </c>
      <c r="D33" s="30">
        <v>77.067669172932327</v>
      </c>
      <c r="E33" s="50">
        <v>3.8528896672504378</v>
      </c>
      <c r="F33" s="50">
        <v>14.711033274956216</v>
      </c>
      <c r="G33" s="50">
        <v>81.436077057793341</v>
      </c>
      <c r="H33" s="106">
        <f t="shared" si="12"/>
        <v>-9.4478753802193616E-2</v>
      </c>
      <c r="I33" s="106">
        <f t="shared" si="13"/>
        <v>-4.2739291310588197</v>
      </c>
      <c r="J33" s="106">
        <f t="shared" si="14"/>
        <v>4.3684078848610142</v>
      </c>
      <c r="L33" s="29" t="s">
        <v>13</v>
      </c>
      <c r="M33" s="30">
        <v>8.9694656488549622</v>
      </c>
      <c r="N33" s="30">
        <v>16.603053435114504</v>
      </c>
      <c r="O33" s="30">
        <v>74.427480916030532</v>
      </c>
      <c r="P33" s="39">
        <v>8.274647887323944</v>
      </c>
      <c r="Q33" s="39">
        <v>16.725352112676056</v>
      </c>
      <c r="R33" s="39">
        <v>75</v>
      </c>
      <c r="S33" s="111">
        <f t="shared" si="15"/>
        <v>-0.69481776153101826</v>
      </c>
      <c r="T33" s="111">
        <f t="shared" si="16"/>
        <v>0.12229867756155244</v>
      </c>
      <c r="U33" s="111">
        <f t="shared" si="17"/>
        <v>0.5725190839694676</v>
      </c>
      <c r="W33" s="49">
        <v>75.8</v>
      </c>
      <c r="X33" s="114">
        <f t="shared" si="18"/>
        <v>5.6360770577933437</v>
      </c>
      <c r="Y33" s="49">
        <v>71.8</v>
      </c>
      <c r="Z33" s="114">
        <f t="shared" si="19"/>
        <v>3.2000000000000028</v>
      </c>
    </row>
    <row r="34" spans="1:26">
      <c r="A34" s="28" t="s">
        <v>104</v>
      </c>
      <c r="B34" s="30">
        <v>6.0150375939849621</v>
      </c>
      <c r="C34" s="30">
        <v>8.8345864661654137</v>
      </c>
      <c r="D34" s="30">
        <v>85.150375939849624</v>
      </c>
      <c r="E34" s="50">
        <v>4.5454545454545459</v>
      </c>
      <c r="F34" s="50">
        <v>9.0909090909090917</v>
      </c>
      <c r="G34" s="50">
        <v>86.36363636363636</v>
      </c>
      <c r="H34" s="106">
        <f t="shared" si="12"/>
        <v>-1.4695830485304162</v>
      </c>
      <c r="I34" s="106">
        <f t="shared" si="13"/>
        <v>0.25632262474367806</v>
      </c>
      <c r="J34" s="106">
        <f t="shared" si="14"/>
        <v>1.2132604237867355</v>
      </c>
      <c r="L34" s="29" t="s">
        <v>115</v>
      </c>
      <c r="M34" s="30">
        <v>5.7251908396946565</v>
      </c>
      <c r="N34" s="30">
        <v>16.221374045801525</v>
      </c>
      <c r="O34" s="30">
        <v>78.053435114503827</v>
      </c>
      <c r="P34" s="39">
        <v>6.854130052724078</v>
      </c>
      <c r="Q34" s="39">
        <v>17.398945518453427</v>
      </c>
      <c r="R34" s="39">
        <v>75.746924428822496</v>
      </c>
      <c r="S34" s="112">
        <f t="shared" si="15"/>
        <v>1.1289392130294216</v>
      </c>
      <c r="T34" s="112">
        <f t="shared" si="16"/>
        <v>1.177571472651902</v>
      </c>
      <c r="U34" s="112">
        <f t="shared" si="17"/>
        <v>-2.3065106856813316</v>
      </c>
      <c r="W34" s="49">
        <v>80.3</v>
      </c>
      <c r="X34" s="114">
        <f t="shared" si="18"/>
        <v>6.0636363636363626</v>
      </c>
      <c r="Y34" s="49">
        <v>75.900000000000006</v>
      </c>
      <c r="Z34" s="114">
        <f t="shared" si="19"/>
        <v>-0.15307557117751003</v>
      </c>
    </row>
    <row r="35" spans="1:26">
      <c r="A35" s="28" t="s">
        <v>5</v>
      </c>
      <c r="B35" s="30">
        <v>2.2727272727272729</v>
      </c>
      <c r="C35" s="30">
        <v>13.446969696969695</v>
      </c>
      <c r="D35" s="30">
        <v>84.280303030303031</v>
      </c>
      <c r="E35" s="50">
        <v>1.4109347442680775</v>
      </c>
      <c r="F35" s="50">
        <v>10.229276895943562</v>
      </c>
      <c r="G35" s="50">
        <v>88.359788359788354</v>
      </c>
      <c r="H35" s="106">
        <f t="shared" si="12"/>
        <v>-0.86179252845919541</v>
      </c>
      <c r="I35" s="106">
        <f t="shared" si="13"/>
        <v>-3.2176928010261339</v>
      </c>
      <c r="J35" s="106">
        <f t="shared" si="14"/>
        <v>4.0794853294853226</v>
      </c>
      <c r="L35" s="29" t="s">
        <v>14</v>
      </c>
      <c r="M35" s="30">
        <v>4.3560606060606064</v>
      </c>
      <c r="N35" s="30">
        <v>18.939393939393938</v>
      </c>
      <c r="O35" s="30">
        <v>76.704545454545453</v>
      </c>
      <c r="P35" s="39">
        <v>4.7451669595782073</v>
      </c>
      <c r="Q35" s="39">
        <v>15.465729349736378</v>
      </c>
      <c r="R35" s="39">
        <v>79.789103690685408</v>
      </c>
      <c r="S35" s="111">
        <f t="shared" si="15"/>
        <v>0.38910635351760092</v>
      </c>
      <c r="T35" s="111">
        <f t="shared" si="16"/>
        <v>-3.4736645896575595</v>
      </c>
      <c r="U35" s="111">
        <f t="shared" si="17"/>
        <v>3.0845582361399551</v>
      </c>
      <c r="W35" s="49">
        <v>82.8</v>
      </c>
      <c r="X35" s="114">
        <f t="shared" si="18"/>
        <v>5.5597883597883566</v>
      </c>
      <c r="Y35" s="49">
        <v>74.7</v>
      </c>
      <c r="Z35" s="114">
        <f t="shared" si="19"/>
        <v>5.0891036906854055</v>
      </c>
    </row>
    <row r="36" spans="1:26">
      <c r="A36" s="28" t="s">
        <v>109</v>
      </c>
      <c r="B36" s="30">
        <v>6.191369606003752</v>
      </c>
      <c r="C36" s="30">
        <v>10.694183864915573</v>
      </c>
      <c r="D36" s="30">
        <v>83.114446529080681</v>
      </c>
      <c r="E36" s="50">
        <v>7.1678321678321684</v>
      </c>
      <c r="F36" s="50">
        <v>7.5174825174825166</v>
      </c>
      <c r="G36" s="50">
        <v>85.314685314685306</v>
      </c>
      <c r="H36" s="106">
        <f t="shared" si="12"/>
        <v>0.9764625618284164</v>
      </c>
      <c r="I36" s="106">
        <f t="shared" si="13"/>
        <v>-3.1767013474330561</v>
      </c>
      <c r="J36" s="106">
        <f t="shared" si="14"/>
        <v>2.2002387856046255</v>
      </c>
      <c r="L36" s="29" t="s">
        <v>12</v>
      </c>
      <c r="M36" s="30">
        <v>3.6190476190476191</v>
      </c>
      <c r="N36" s="30">
        <v>17.714285714285712</v>
      </c>
      <c r="O36" s="30">
        <v>78.666666666666657</v>
      </c>
      <c r="P36" s="39">
        <v>3.169014084507042</v>
      </c>
      <c r="Q36" s="39">
        <v>16.197183098591552</v>
      </c>
      <c r="R36" s="39">
        <v>80.633802816901408</v>
      </c>
      <c r="S36" s="111">
        <f t="shared" si="15"/>
        <v>-0.45003353454057704</v>
      </c>
      <c r="T36" s="111">
        <f t="shared" si="16"/>
        <v>-1.5171026156941601</v>
      </c>
      <c r="U36" s="111">
        <f t="shared" si="17"/>
        <v>1.9671361502347509</v>
      </c>
      <c r="W36" s="49">
        <v>82.4</v>
      </c>
      <c r="X36" s="114">
        <f t="shared" si="18"/>
        <v>2.9146853146853005</v>
      </c>
      <c r="Y36" s="49">
        <v>82.7</v>
      </c>
      <c r="Z36" s="113">
        <f t="shared" si="19"/>
        <v>-2.0661971830985948</v>
      </c>
    </row>
    <row r="37" spans="1:26">
      <c r="A37" s="28" t="s">
        <v>105</v>
      </c>
      <c r="B37" s="30">
        <v>4.3071161048689142</v>
      </c>
      <c r="C37" s="30">
        <v>9.9250936329588022</v>
      </c>
      <c r="D37" s="30">
        <v>85.767790262172284</v>
      </c>
      <c r="E37" s="50">
        <v>3.8128249566724435</v>
      </c>
      <c r="F37" s="50">
        <v>11.091854419410744</v>
      </c>
      <c r="G37" s="50">
        <v>85.09532062391682</v>
      </c>
      <c r="H37" s="106">
        <f t="shared" si="12"/>
        <v>-0.49429114819647069</v>
      </c>
      <c r="I37" s="106">
        <f t="shared" si="13"/>
        <v>1.1667607864519418</v>
      </c>
      <c r="J37" s="106">
        <f t="shared" si="14"/>
        <v>-0.67246963825546402</v>
      </c>
      <c r="L37" s="102" t="s">
        <v>157</v>
      </c>
      <c r="P37" s="36">
        <v>22.105263157894736</v>
      </c>
      <c r="Q37" s="36">
        <v>20.87719298245614</v>
      </c>
      <c r="R37" s="36">
        <v>57.017543859649123</v>
      </c>
      <c r="W37" s="49">
        <v>81.900000000000006</v>
      </c>
      <c r="X37" s="114">
        <f t="shared" si="18"/>
        <v>3.1953206239168139</v>
      </c>
      <c r="Y37" s="103">
        <v>57</v>
      </c>
      <c r="Z37" s="114">
        <f t="shared" si="19"/>
        <v>1.7543859649123306E-2</v>
      </c>
    </row>
    <row r="38" spans="1:26">
      <c r="L38" s="96" t="s">
        <v>158</v>
      </c>
      <c r="P38" s="36">
        <v>27.368421052631582</v>
      </c>
      <c r="Q38" s="36">
        <v>20.350877192982455</v>
      </c>
      <c r="R38" s="36">
        <v>52.280701754385959</v>
      </c>
      <c r="Y38" s="103">
        <v>55.1</v>
      </c>
      <c r="Z38" s="113">
        <f t="shared" si="19"/>
        <v>-2.8192982456140427</v>
      </c>
    </row>
    <row r="40" spans="1:26" ht="15" customHeight="1">
      <c r="A40" s="27" t="s">
        <v>82</v>
      </c>
      <c r="B40" s="139">
        <v>2019</v>
      </c>
      <c r="C40" s="139"/>
      <c r="D40" s="139"/>
      <c r="E40" s="139">
        <v>2020</v>
      </c>
      <c r="F40" s="139"/>
      <c r="G40" s="139"/>
      <c r="H40" s="139" t="s">
        <v>76</v>
      </c>
      <c r="I40" s="139"/>
      <c r="J40" s="139"/>
      <c r="L40" s="27" t="s">
        <v>82</v>
      </c>
      <c r="M40" s="139">
        <v>2019</v>
      </c>
      <c r="N40" s="139"/>
      <c r="O40" s="139"/>
      <c r="P40" s="139">
        <v>2020</v>
      </c>
      <c r="Q40" s="139"/>
      <c r="R40" s="139"/>
      <c r="S40" s="139" t="s">
        <v>76</v>
      </c>
      <c r="T40" s="139"/>
      <c r="U40" s="139"/>
    </row>
    <row r="41" spans="1:26">
      <c r="A41" s="25"/>
      <c r="B41" s="31" t="s">
        <v>33</v>
      </c>
      <c r="C41" s="31" t="s">
        <v>34</v>
      </c>
      <c r="D41" s="31" t="s">
        <v>35</v>
      </c>
      <c r="E41" s="46" t="s">
        <v>33</v>
      </c>
      <c r="F41" s="46" t="s">
        <v>34</v>
      </c>
      <c r="G41" s="46" t="s">
        <v>35</v>
      </c>
      <c r="H41" s="46" t="s">
        <v>33</v>
      </c>
      <c r="I41" s="46" t="s">
        <v>34</v>
      </c>
      <c r="J41" s="46" t="s">
        <v>35</v>
      </c>
      <c r="M41" s="31" t="s">
        <v>33</v>
      </c>
      <c r="N41" s="31" t="s">
        <v>34</v>
      </c>
      <c r="O41" s="31" t="s">
        <v>35</v>
      </c>
      <c r="P41" s="46" t="s">
        <v>33</v>
      </c>
      <c r="Q41" s="46" t="s">
        <v>34</v>
      </c>
      <c r="R41" s="46" t="s">
        <v>35</v>
      </c>
      <c r="S41" s="46" t="s">
        <v>33</v>
      </c>
      <c r="T41" s="46" t="s">
        <v>34</v>
      </c>
      <c r="U41" s="46" t="s">
        <v>35</v>
      </c>
      <c r="W41" s="48" t="s">
        <v>97</v>
      </c>
      <c r="Y41" s="48" t="s">
        <v>97</v>
      </c>
    </row>
    <row r="42" spans="1:26">
      <c r="A42" s="28" t="s">
        <v>107</v>
      </c>
      <c r="B42" s="30">
        <v>4.5454545454545459</v>
      </c>
      <c r="C42" s="30">
        <v>19.36026936026936</v>
      </c>
      <c r="D42" s="30">
        <v>76.094276094276097</v>
      </c>
      <c r="E42" s="50">
        <v>8.7360594795539033</v>
      </c>
      <c r="F42" s="50">
        <v>21.933085501858738</v>
      </c>
      <c r="G42" s="50">
        <v>69.330855018587357</v>
      </c>
      <c r="H42" s="105">
        <f>E42-B42</f>
        <v>4.1906049340993574</v>
      </c>
      <c r="I42" s="105">
        <f>F42-C42</f>
        <v>2.572816141589378</v>
      </c>
      <c r="J42" s="105">
        <f>G42-D42</f>
        <v>-6.7634210756887398</v>
      </c>
      <c r="L42" s="29" t="s">
        <v>11</v>
      </c>
      <c r="M42" s="30">
        <v>21.140939597315437</v>
      </c>
      <c r="N42" s="30">
        <v>38.590604026845639</v>
      </c>
      <c r="O42" s="30">
        <v>40.268456375838923</v>
      </c>
      <c r="P42" s="39">
        <v>24.767225325884542</v>
      </c>
      <c r="Q42" s="39">
        <v>36.126629422718807</v>
      </c>
      <c r="R42" s="39">
        <v>39.106145251396647</v>
      </c>
      <c r="S42" s="112">
        <f>P42-M42</f>
        <v>3.6262857285691048</v>
      </c>
      <c r="T42" s="112">
        <f>Q42-N42</f>
        <v>-2.4639746041268324</v>
      </c>
      <c r="U42" s="112">
        <f>R42-O42</f>
        <v>-1.1623111244422759</v>
      </c>
      <c r="W42" s="49">
        <v>66.599999999999994</v>
      </c>
      <c r="X42" s="114">
        <f>G42-W42</f>
        <v>2.7308550185873628</v>
      </c>
      <c r="Y42" s="49">
        <v>46.4</v>
      </c>
      <c r="Z42" s="113">
        <f>R42-Y42</f>
        <v>-7.2938547486033514</v>
      </c>
    </row>
    <row r="43" spans="1:26">
      <c r="A43" s="28" t="s">
        <v>106</v>
      </c>
      <c r="B43" s="30">
        <v>4.7058823529411766</v>
      </c>
      <c r="C43" s="30">
        <v>16.470588235294116</v>
      </c>
      <c r="D43" s="30">
        <v>78.82352941176471</v>
      </c>
      <c r="E43" s="50">
        <v>8.3643122676579935</v>
      </c>
      <c r="F43" s="50">
        <v>19.888475836431226</v>
      </c>
      <c r="G43" s="50">
        <v>71.74721189591078</v>
      </c>
      <c r="H43" s="105">
        <f t="shared" ref="H43:H49" si="20">E43-B43</f>
        <v>3.6584299147168169</v>
      </c>
      <c r="I43" s="105">
        <f t="shared" ref="I43:I49" si="21">F43-C43</f>
        <v>3.4178876011371102</v>
      </c>
      <c r="J43" s="105">
        <f t="shared" ref="J43:J49" si="22">G43-D43</f>
        <v>-7.0763175158539298</v>
      </c>
      <c r="L43" s="29" t="s">
        <v>10</v>
      </c>
      <c r="M43" s="30">
        <v>15.76271186440678</v>
      </c>
      <c r="N43" s="30">
        <v>24.915254237288138</v>
      </c>
      <c r="O43" s="30">
        <v>59.322033898305079</v>
      </c>
      <c r="P43" s="39">
        <v>14.392523364485982</v>
      </c>
      <c r="Q43" s="39">
        <v>23.925233644859816</v>
      </c>
      <c r="R43" s="39">
        <v>61.682242990654203</v>
      </c>
      <c r="S43" s="111">
        <f t="shared" ref="S43:S48" si="23">P43-M43</f>
        <v>-1.3701884999207987</v>
      </c>
      <c r="T43" s="111">
        <f t="shared" ref="T43:T48" si="24">Q43-N43</f>
        <v>-0.99002059242832274</v>
      </c>
      <c r="U43" s="111">
        <f t="shared" ref="U43:U48" si="25">R43-O43</f>
        <v>2.3602090923491232</v>
      </c>
      <c r="W43" s="49">
        <v>68.3</v>
      </c>
      <c r="X43" s="114">
        <f t="shared" ref="X43:X49" si="26">G43-W43</f>
        <v>3.4472118959107831</v>
      </c>
      <c r="Y43" s="49">
        <v>55.5</v>
      </c>
      <c r="Z43" s="114">
        <f t="shared" ref="Z43:Z50" si="27">R43-Y43</f>
        <v>6.1822429906542027</v>
      </c>
    </row>
    <row r="44" spans="1:26">
      <c r="A44" s="28" t="s">
        <v>110</v>
      </c>
      <c r="B44" s="30">
        <v>5.5743243243243246</v>
      </c>
      <c r="C44" s="30">
        <v>14.020270270270272</v>
      </c>
      <c r="D44" s="30">
        <v>80.405405405405403</v>
      </c>
      <c r="E44" s="50">
        <v>10.16949152542373</v>
      </c>
      <c r="F44" s="50">
        <v>14.500941619585687</v>
      </c>
      <c r="G44" s="50">
        <v>75.329566854990588</v>
      </c>
      <c r="H44" s="105">
        <f t="shared" si="20"/>
        <v>4.5951672010994056</v>
      </c>
      <c r="I44" s="105">
        <f t="shared" si="21"/>
        <v>0.48067134931541489</v>
      </c>
      <c r="J44" s="105">
        <f t="shared" si="22"/>
        <v>-5.0758385504148151</v>
      </c>
      <c r="L44" s="29" t="s">
        <v>116</v>
      </c>
      <c r="M44" s="30">
        <v>9.8138747884940774</v>
      </c>
      <c r="N44" s="30">
        <v>23.857868020304569</v>
      </c>
      <c r="O44" s="30">
        <v>66.328257191201359</v>
      </c>
      <c r="P44" s="39">
        <v>13.39622641509434</v>
      </c>
      <c r="Q44" s="39">
        <v>28.30188679245283</v>
      </c>
      <c r="R44" s="39">
        <v>58.301886792452827</v>
      </c>
      <c r="S44" s="112">
        <f t="shared" si="23"/>
        <v>3.5823516266002624</v>
      </c>
      <c r="T44" s="112">
        <f t="shared" si="24"/>
        <v>4.4440187721482616</v>
      </c>
      <c r="U44" s="112">
        <f t="shared" si="25"/>
        <v>-8.0263703987485329</v>
      </c>
      <c r="W44" s="49">
        <v>72.599999999999994</v>
      </c>
      <c r="X44" s="114">
        <f t="shared" si="26"/>
        <v>2.729566854990594</v>
      </c>
      <c r="Y44" s="49">
        <v>58.4</v>
      </c>
      <c r="Z44" s="114">
        <f t="shared" si="27"/>
        <v>-9.811320754717201E-2</v>
      </c>
    </row>
    <row r="45" spans="1:26">
      <c r="A45" s="28" t="s">
        <v>4</v>
      </c>
      <c r="B45" s="30">
        <v>4.5454545454545459</v>
      </c>
      <c r="C45" s="30">
        <v>19.528619528619529</v>
      </c>
      <c r="D45" s="30">
        <v>75.925925925925924</v>
      </c>
      <c r="E45" s="50">
        <v>5.9925093632958806</v>
      </c>
      <c r="F45" s="50">
        <v>18.352059925093634</v>
      </c>
      <c r="G45" s="50">
        <v>75.655430711610478</v>
      </c>
      <c r="H45" s="106">
        <f t="shared" si="20"/>
        <v>1.4470548178413347</v>
      </c>
      <c r="I45" s="106">
        <f t="shared" si="21"/>
        <v>-1.1765596035258952</v>
      </c>
      <c r="J45" s="106">
        <f t="shared" si="22"/>
        <v>-0.27049521431544576</v>
      </c>
      <c r="L45" s="29" t="s">
        <v>13</v>
      </c>
      <c r="M45" s="30">
        <v>9.3220338983050848</v>
      </c>
      <c r="N45" s="30">
        <v>16.440677966101696</v>
      </c>
      <c r="O45" s="30">
        <v>74.237288135593218</v>
      </c>
      <c r="P45" s="39">
        <v>9.1760299625468171</v>
      </c>
      <c r="Q45" s="39">
        <v>17.415730337078653</v>
      </c>
      <c r="R45" s="39">
        <v>73.408239700374537</v>
      </c>
      <c r="S45" s="111">
        <f t="shared" si="23"/>
        <v>-0.14600393575826764</v>
      </c>
      <c r="T45" s="111">
        <f t="shared" si="24"/>
        <v>0.97505237097695741</v>
      </c>
      <c r="U45" s="111">
        <f t="shared" si="25"/>
        <v>-0.82904843521868088</v>
      </c>
      <c r="W45" s="49">
        <v>75.8</v>
      </c>
      <c r="X45" s="114">
        <f t="shared" si="26"/>
        <v>-0.1445692883895191</v>
      </c>
      <c r="Y45" s="49">
        <v>71.8</v>
      </c>
      <c r="Z45" s="114">
        <f t="shared" si="27"/>
        <v>1.6082397003745399</v>
      </c>
    </row>
    <row r="46" spans="1:26">
      <c r="A46" s="28" t="s">
        <v>104</v>
      </c>
      <c r="B46" s="30">
        <v>4.5454545454545459</v>
      </c>
      <c r="C46" s="30">
        <v>7.0707070707070701</v>
      </c>
      <c r="D46" s="30">
        <v>88.383838383838381</v>
      </c>
      <c r="E46" s="50">
        <v>5.0467289719626169</v>
      </c>
      <c r="F46" s="50">
        <v>7.2897196261682247</v>
      </c>
      <c r="G46" s="50">
        <v>87.663551401869157</v>
      </c>
      <c r="H46" s="106">
        <f t="shared" si="20"/>
        <v>0.50127442650807108</v>
      </c>
      <c r="I46" s="106">
        <f t="shared" si="21"/>
        <v>0.21901255546115461</v>
      </c>
      <c r="J46" s="106">
        <f t="shared" si="22"/>
        <v>-0.72028698196922392</v>
      </c>
      <c r="L46" s="29" t="s">
        <v>115</v>
      </c>
      <c r="M46" s="30">
        <v>6.4516129032258061</v>
      </c>
      <c r="N46" s="30">
        <v>20.882852292020374</v>
      </c>
      <c r="O46" s="30">
        <v>72.665534804753818</v>
      </c>
      <c r="P46" s="39">
        <v>7.4906367041198507</v>
      </c>
      <c r="Q46" s="39">
        <v>17.602996254681649</v>
      </c>
      <c r="R46" s="39">
        <v>74.906367041198507</v>
      </c>
      <c r="S46" s="111">
        <f t="shared" si="23"/>
        <v>1.0390238008940447</v>
      </c>
      <c r="T46" s="111">
        <f t="shared" si="24"/>
        <v>-3.2798560373387247</v>
      </c>
      <c r="U46" s="111">
        <f t="shared" si="25"/>
        <v>2.2408322364446889</v>
      </c>
      <c r="W46" s="49">
        <v>80.3</v>
      </c>
      <c r="X46" s="114">
        <f t="shared" si="26"/>
        <v>7.3635514018691595</v>
      </c>
      <c r="Y46" s="49">
        <v>75.900000000000006</v>
      </c>
      <c r="Z46" s="113">
        <f t="shared" si="27"/>
        <v>-0.99363295880149849</v>
      </c>
    </row>
    <row r="47" spans="1:26">
      <c r="A47" s="28" t="s">
        <v>5</v>
      </c>
      <c r="B47" s="30">
        <v>1.6891891891891893</v>
      </c>
      <c r="C47" s="30">
        <v>15.033783783783782</v>
      </c>
      <c r="D47" s="30">
        <v>83.277027027027032</v>
      </c>
      <c r="E47" s="50">
        <v>3.1954887218045109</v>
      </c>
      <c r="F47" s="50">
        <v>16.729323308270676</v>
      </c>
      <c r="G47" s="50">
        <v>80.075187969924812</v>
      </c>
      <c r="H47" s="105">
        <f t="shared" si="20"/>
        <v>1.5062995326153217</v>
      </c>
      <c r="I47" s="105">
        <f t="shared" si="21"/>
        <v>1.6955395244868932</v>
      </c>
      <c r="J47" s="105">
        <f t="shared" si="22"/>
        <v>-3.2018390571022195</v>
      </c>
      <c r="L47" s="29" t="s">
        <v>14</v>
      </c>
      <c r="M47" s="30">
        <v>5.5743243243243246</v>
      </c>
      <c r="N47" s="30">
        <v>14.020270270270272</v>
      </c>
      <c r="O47" s="30">
        <v>80.405405405405403</v>
      </c>
      <c r="P47" s="39">
        <v>4.716981132075472</v>
      </c>
      <c r="Q47" s="39">
        <v>18.679245283018865</v>
      </c>
      <c r="R47" s="39">
        <v>76.603773584905667</v>
      </c>
      <c r="S47" s="112">
        <f t="shared" si="23"/>
        <v>-0.85734319224885258</v>
      </c>
      <c r="T47" s="112">
        <f t="shared" si="24"/>
        <v>4.6589750127485932</v>
      </c>
      <c r="U47" s="112">
        <f t="shared" si="25"/>
        <v>-3.8016318204997361</v>
      </c>
      <c r="W47" s="49">
        <v>82.8</v>
      </c>
      <c r="X47" s="113">
        <f t="shared" si="26"/>
        <v>-2.724812030075185</v>
      </c>
      <c r="Y47" s="49">
        <v>74.7</v>
      </c>
      <c r="Z47" s="114">
        <f t="shared" si="27"/>
        <v>1.9037735849056645</v>
      </c>
    </row>
    <row r="48" spans="1:26">
      <c r="A48" s="28" t="s">
        <v>109</v>
      </c>
      <c r="B48" s="30">
        <v>4.7138047138047137</v>
      </c>
      <c r="C48" s="30">
        <v>6.3973063973063971</v>
      </c>
      <c r="D48" s="30">
        <v>88.888888888888886</v>
      </c>
      <c r="E48" s="50">
        <v>6.5543071161048685</v>
      </c>
      <c r="F48" s="50">
        <v>9.1760299625468171</v>
      </c>
      <c r="G48" s="50">
        <v>84.269662921348313</v>
      </c>
      <c r="H48" s="105">
        <f t="shared" si="20"/>
        <v>1.8405024023001548</v>
      </c>
      <c r="I48" s="105">
        <f t="shared" si="21"/>
        <v>2.7787235652404201</v>
      </c>
      <c r="J48" s="105">
        <f t="shared" si="22"/>
        <v>-4.6192259675405722</v>
      </c>
      <c r="L48" s="29" t="s">
        <v>12</v>
      </c>
      <c r="M48" s="30">
        <v>3.3898305084745761</v>
      </c>
      <c r="N48" s="30">
        <v>16.101694915254235</v>
      </c>
      <c r="O48" s="30">
        <v>80.508474576271183</v>
      </c>
      <c r="P48" s="39">
        <v>3.3707865168539324</v>
      </c>
      <c r="Q48" s="39">
        <v>14.981273408239701</v>
      </c>
      <c r="R48" s="39">
        <v>81.647940074906373</v>
      </c>
      <c r="S48" s="111">
        <f t="shared" si="23"/>
        <v>-1.9043991620643741E-2</v>
      </c>
      <c r="T48" s="111">
        <f t="shared" si="24"/>
        <v>-1.1204215070145338</v>
      </c>
      <c r="U48" s="111">
        <f t="shared" si="25"/>
        <v>1.1394654986351895</v>
      </c>
      <c r="W48" s="49">
        <v>82.4</v>
      </c>
      <c r="X48" s="114">
        <f t="shared" si="26"/>
        <v>1.8696629213483078</v>
      </c>
      <c r="Y48" s="49">
        <v>82.7</v>
      </c>
      <c r="Z48" s="113">
        <f t="shared" si="27"/>
        <v>-1.05205992509363</v>
      </c>
    </row>
    <row r="49" spans="1:26">
      <c r="A49" s="28" t="s">
        <v>105</v>
      </c>
      <c r="B49" s="30">
        <v>3.523489932885906</v>
      </c>
      <c r="C49" s="30">
        <v>8.724832214765101</v>
      </c>
      <c r="D49" s="30">
        <v>87.75167785234899</v>
      </c>
      <c r="E49" s="50">
        <v>5.0185873605947959</v>
      </c>
      <c r="F49" s="50">
        <v>13.011152416356877</v>
      </c>
      <c r="G49" s="50">
        <v>81.970260223048328</v>
      </c>
      <c r="H49" s="105">
        <f t="shared" si="20"/>
        <v>1.49509742770889</v>
      </c>
      <c r="I49" s="105">
        <f t="shared" si="21"/>
        <v>4.2863202015917761</v>
      </c>
      <c r="J49" s="105">
        <f t="shared" si="22"/>
        <v>-5.7814176293006625</v>
      </c>
      <c r="L49" s="102" t="s">
        <v>157</v>
      </c>
      <c r="P49" s="101">
        <v>26.930320150659131</v>
      </c>
      <c r="Q49" s="101">
        <v>22.598870056497177</v>
      </c>
      <c r="R49" s="101">
        <v>50.470809792843696</v>
      </c>
      <c r="W49" s="49">
        <v>81.900000000000006</v>
      </c>
      <c r="X49" s="114">
        <f t="shared" si="26"/>
        <v>7.0260223048322246E-2</v>
      </c>
      <c r="Y49" s="103">
        <v>57</v>
      </c>
      <c r="Z49" s="113">
        <f t="shared" si="27"/>
        <v>-6.5291902071563044</v>
      </c>
    </row>
    <row r="50" spans="1:26">
      <c r="A50" s="6"/>
      <c r="B50" s="51"/>
      <c r="C50" s="51"/>
      <c r="D50" s="51"/>
      <c r="L50" s="96" t="s">
        <v>158</v>
      </c>
      <c r="P50" s="101">
        <v>27.871939736346519</v>
      </c>
      <c r="Q50" s="101">
        <v>19.962335216572505</v>
      </c>
      <c r="R50" s="101">
        <v>52.165725047080983</v>
      </c>
      <c r="Y50" s="103">
        <v>55.1</v>
      </c>
      <c r="Z50" s="113">
        <f t="shared" si="27"/>
        <v>-2.9342749529190186</v>
      </c>
    </row>
    <row r="51" spans="1:26" ht="15" customHeight="1">
      <c r="A51" s="130" t="s">
        <v>21</v>
      </c>
      <c r="B51" s="130"/>
      <c r="C51" s="130"/>
      <c r="D51" s="130"/>
      <c r="E51" s="130"/>
      <c r="F51" s="130"/>
      <c r="G51" s="130"/>
      <c r="H51" s="130"/>
      <c r="I51" s="130"/>
      <c r="J51" s="130"/>
      <c r="K51" s="130"/>
    </row>
    <row r="52" spans="1:26" ht="30" customHeight="1">
      <c r="A52" s="138" t="s">
        <v>165</v>
      </c>
      <c r="B52" s="138"/>
      <c r="C52" s="138"/>
      <c r="D52" s="138"/>
      <c r="E52" s="138"/>
      <c r="F52" s="138"/>
      <c r="G52" s="138"/>
      <c r="H52" s="138"/>
      <c r="I52" s="138"/>
      <c r="J52" s="138"/>
      <c r="L52" s="32"/>
      <c r="M52" s="32"/>
      <c r="N52" s="32"/>
      <c r="O52" s="32"/>
      <c r="P52" s="32"/>
      <c r="Q52" s="32"/>
      <c r="R52" s="32"/>
      <c r="W52" s="48"/>
      <c r="Y52" s="48"/>
    </row>
    <row r="53" spans="1:26">
      <c r="A53" t="s">
        <v>129</v>
      </c>
      <c r="B53"/>
      <c r="C53"/>
      <c r="D53"/>
      <c r="E53"/>
      <c r="F53"/>
      <c r="G53"/>
      <c r="H53"/>
      <c r="I53"/>
      <c r="J53"/>
      <c r="L53" s="32"/>
      <c r="M53" s="32"/>
      <c r="N53" s="32"/>
      <c r="O53" s="32"/>
      <c r="P53" s="32"/>
      <c r="Q53" s="32"/>
      <c r="R53" s="32"/>
      <c r="W53" s="49"/>
      <c r="X53" s="22"/>
      <c r="Y53" s="49"/>
      <c r="Z53" s="22"/>
    </row>
    <row r="54" spans="1:26">
      <c r="W54" s="49"/>
      <c r="X54" s="22"/>
      <c r="Y54" s="49"/>
      <c r="Z54" s="22"/>
    </row>
    <row r="55" spans="1:26">
      <c r="A55" s="16" t="s">
        <v>114</v>
      </c>
      <c r="W55" s="49"/>
      <c r="X55" s="22"/>
      <c r="Y55" s="49"/>
      <c r="Z55" s="22"/>
    </row>
    <row r="56" spans="1:26">
      <c r="W56" s="49"/>
      <c r="X56" s="22"/>
      <c r="Y56" s="49"/>
      <c r="Z56" s="22"/>
    </row>
    <row r="57" spans="1:26">
      <c r="W57" s="49"/>
      <c r="X57" s="22"/>
      <c r="Y57" s="49"/>
      <c r="Z57" s="22"/>
    </row>
    <row r="58" spans="1:26">
      <c r="W58" s="49"/>
      <c r="X58" s="22"/>
      <c r="Y58" s="49"/>
      <c r="Z58" s="22"/>
    </row>
    <row r="59" spans="1:26">
      <c r="W59" s="49"/>
      <c r="X59" s="22"/>
      <c r="Y59" s="49"/>
      <c r="Z59" s="22"/>
    </row>
    <row r="60" spans="1:26">
      <c r="W60" s="49"/>
      <c r="X60" s="22"/>
      <c r="Y60" s="49"/>
      <c r="Z60" s="22"/>
    </row>
    <row r="61" spans="1:26">
      <c r="W61" s="49"/>
      <c r="X61" s="22"/>
    </row>
    <row r="65" spans="23:26">
      <c r="W65" s="48"/>
      <c r="Y65" s="48"/>
    </row>
    <row r="66" spans="23:26">
      <c r="W66" s="49"/>
      <c r="X66" s="22"/>
      <c r="Y66" s="49"/>
      <c r="Z66" s="22"/>
    </row>
    <row r="67" spans="23:26">
      <c r="W67" s="49"/>
      <c r="X67" s="22"/>
      <c r="Y67" s="49"/>
      <c r="Z67" s="22"/>
    </row>
    <row r="68" spans="23:26">
      <c r="W68" s="49"/>
      <c r="X68" s="22"/>
      <c r="Y68" s="49"/>
      <c r="Z68" s="22"/>
    </row>
    <row r="69" spans="23:26">
      <c r="W69" s="49"/>
      <c r="X69" s="22"/>
      <c r="Y69" s="49"/>
      <c r="Z69" s="22"/>
    </row>
    <row r="70" spans="23:26">
      <c r="W70" s="49"/>
      <c r="X70" s="22"/>
      <c r="Y70" s="49"/>
      <c r="Z70" s="22"/>
    </row>
    <row r="71" spans="23:26">
      <c r="W71" s="49"/>
      <c r="X71" s="22"/>
      <c r="Y71" s="49"/>
      <c r="Z71" s="22"/>
    </row>
    <row r="72" spans="23:26">
      <c r="W72" s="49"/>
      <c r="X72" s="22"/>
      <c r="Y72" s="49"/>
      <c r="Z72" s="22"/>
    </row>
    <row r="73" spans="23:26">
      <c r="W73" s="49"/>
      <c r="X73" s="22"/>
    </row>
  </sheetData>
  <mergeCells count="26">
    <mergeCell ref="H40:J40"/>
    <mergeCell ref="B40:D40"/>
    <mergeCell ref="P40:R40"/>
    <mergeCell ref="S40:U40"/>
    <mergeCell ref="P4:R4"/>
    <mergeCell ref="S4:U4"/>
    <mergeCell ref="P16:R16"/>
    <mergeCell ref="S16:U16"/>
    <mergeCell ref="P28:R28"/>
    <mergeCell ref="S28:U28"/>
    <mergeCell ref="A52:J52"/>
    <mergeCell ref="M28:O28"/>
    <mergeCell ref="M40:O40"/>
    <mergeCell ref="E4:G4"/>
    <mergeCell ref="H4:J4"/>
    <mergeCell ref="B4:D4"/>
    <mergeCell ref="B28:D28"/>
    <mergeCell ref="B16:D16"/>
    <mergeCell ref="E16:G16"/>
    <mergeCell ref="H16:J16"/>
    <mergeCell ref="M4:O4"/>
    <mergeCell ref="M16:O16"/>
    <mergeCell ref="A51:K51"/>
    <mergeCell ref="E28:G28"/>
    <mergeCell ref="H28:J28"/>
    <mergeCell ref="E40:G4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opLeftCell="A46" workbookViewId="0">
      <selection activeCell="A80" sqref="A80"/>
    </sheetView>
  </sheetViews>
  <sheetFormatPr baseColWidth="10" defaultRowHeight="15"/>
  <cols>
    <col min="1" max="1" width="56.7109375" customWidth="1"/>
    <col min="2" max="11" width="8.7109375" style="32" customWidth="1"/>
    <col min="12" max="12" width="39.42578125" bestFit="1" customWidth="1"/>
    <col min="13" max="21" width="8.7109375" customWidth="1"/>
  </cols>
  <sheetData>
    <row r="1" spans="1:26">
      <c r="A1" s="1" t="s">
        <v>162</v>
      </c>
    </row>
    <row r="2" spans="1:26">
      <c r="A2" s="1" t="s">
        <v>83</v>
      </c>
    </row>
    <row r="4" spans="1:26" ht="15" customHeight="1">
      <c r="A4" s="27" t="s">
        <v>41</v>
      </c>
      <c r="B4" s="139">
        <v>2019</v>
      </c>
      <c r="C4" s="139"/>
      <c r="D4" s="139"/>
      <c r="E4" s="139">
        <v>2020</v>
      </c>
      <c r="F4" s="139"/>
      <c r="G4" s="139"/>
      <c r="H4" s="139" t="s">
        <v>76</v>
      </c>
      <c r="I4" s="139"/>
      <c r="J4" s="139"/>
      <c r="L4" s="27" t="s">
        <v>41</v>
      </c>
      <c r="M4" s="139">
        <v>2019</v>
      </c>
      <c r="N4" s="139"/>
      <c r="O4" s="139"/>
      <c r="P4" s="139">
        <v>2020</v>
      </c>
      <c r="Q4" s="139"/>
      <c r="R4" s="139"/>
      <c r="S4" s="139" t="s">
        <v>76</v>
      </c>
      <c r="T4" s="139"/>
      <c r="U4" s="139"/>
    </row>
    <row r="5" spans="1:26">
      <c r="A5" s="25"/>
      <c r="B5" s="31" t="s">
        <v>33</v>
      </c>
      <c r="C5" s="31" t="s">
        <v>34</v>
      </c>
      <c r="D5" s="31" t="s">
        <v>35</v>
      </c>
      <c r="E5" s="46" t="s">
        <v>33</v>
      </c>
      <c r="F5" s="46" t="s">
        <v>34</v>
      </c>
      <c r="G5" s="46" t="s">
        <v>35</v>
      </c>
      <c r="H5" s="46" t="s">
        <v>33</v>
      </c>
      <c r="I5" s="46" t="s">
        <v>34</v>
      </c>
      <c r="J5" s="46" t="s">
        <v>35</v>
      </c>
      <c r="M5" s="31" t="s">
        <v>33</v>
      </c>
      <c r="N5" s="31" t="s">
        <v>34</v>
      </c>
      <c r="O5" s="31" t="s">
        <v>35</v>
      </c>
      <c r="P5" s="46" t="s">
        <v>33</v>
      </c>
      <c r="Q5" s="46" t="s">
        <v>34</v>
      </c>
      <c r="R5" s="46" t="s">
        <v>35</v>
      </c>
      <c r="S5" s="46" t="s">
        <v>33</v>
      </c>
      <c r="T5" s="46" t="s">
        <v>34</v>
      </c>
      <c r="U5" s="46" t="s">
        <v>35</v>
      </c>
      <c r="W5" s="48" t="s">
        <v>97</v>
      </c>
      <c r="Y5" s="48" t="s">
        <v>97</v>
      </c>
    </row>
    <row r="6" spans="1:26">
      <c r="A6" s="28" t="s">
        <v>107</v>
      </c>
      <c r="B6" s="30">
        <v>11.175785797438882</v>
      </c>
      <c r="C6" s="30">
        <v>19.208381839348078</v>
      </c>
      <c r="D6" s="30">
        <v>69.61583236321303</v>
      </c>
      <c r="E6" s="50">
        <v>13.077790304396844</v>
      </c>
      <c r="F6" s="50">
        <v>23.788049605411498</v>
      </c>
      <c r="G6" s="50">
        <v>63.134160090191656</v>
      </c>
      <c r="H6" s="105">
        <f>E6-B6</f>
        <v>1.9020045069579616</v>
      </c>
      <c r="I6" s="105">
        <f>F6-C6</f>
        <v>4.5796677660634195</v>
      </c>
      <c r="J6" s="105">
        <f>G6-D6</f>
        <v>-6.4816722730213741</v>
      </c>
      <c r="L6" s="29" t="s">
        <v>11</v>
      </c>
      <c r="M6" s="30">
        <v>19.675925925925927</v>
      </c>
      <c r="N6" s="30">
        <v>35.879629629629626</v>
      </c>
      <c r="O6" s="30">
        <v>44.444444444444443</v>
      </c>
      <c r="P6" s="44">
        <v>17.094972067039105</v>
      </c>
      <c r="Q6" s="44">
        <v>35.307262569832403</v>
      </c>
      <c r="R6" s="44">
        <v>47.597765363128488</v>
      </c>
      <c r="S6" s="111">
        <f>P6-M6</f>
        <v>-2.5809538588868222</v>
      </c>
      <c r="T6" s="111">
        <f>Q6-N6</f>
        <v>-0.57236705979722302</v>
      </c>
      <c r="U6" s="111">
        <f>R6-O6</f>
        <v>3.1533209186840452</v>
      </c>
      <c r="W6" s="49">
        <v>66.599999999999994</v>
      </c>
      <c r="X6" s="113">
        <f>G6-W6</f>
        <v>-3.4658399098083379</v>
      </c>
      <c r="Y6" s="49">
        <v>46.4</v>
      </c>
      <c r="Z6" s="114">
        <f>R6-Y6</f>
        <v>1.1977653631284895</v>
      </c>
    </row>
    <row r="7" spans="1:26">
      <c r="A7" s="28" t="s">
        <v>106</v>
      </c>
      <c r="B7" s="30">
        <v>9.8837209302325579</v>
      </c>
      <c r="C7" s="30">
        <v>21.395348837209301</v>
      </c>
      <c r="D7" s="30">
        <v>68.720930232558146</v>
      </c>
      <c r="E7" s="50">
        <v>11.335578002244668</v>
      </c>
      <c r="F7" s="50">
        <v>23.681257014590347</v>
      </c>
      <c r="G7" s="50">
        <v>64.983164983164983</v>
      </c>
      <c r="H7" s="105">
        <f t="shared" ref="H7:J13" si="0">E7-B7</f>
        <v>1.4518570720121105</v>
      </c>
      <c r="I7" s="105">
        <f t="shared" si="0"/>
        <v>2.2859081773810459</v>
      </c>
      <c r="J7" s="105">
        <f t="shared" si="0"/>
        <v>-3.7377652493931635</v>
      </c>
      <c r="L7" s="29" t="s">
        <v>10</v>
      </c>
      <c r="M7" s="30">
        <v>16.219369894982496</v>
      </c>
      <c r="N7" s="30">
        <v>26.721120186697782</v>
      </c>
      <c r="O7" s="30">
        <v>57.059509918319719</v>
      </c>
      <c r="P7" s="44">
        <v>20.291479820627803</v>
      </c>
      <c r="Q7" s="44">
        <v>23.318385650224215</v>
      </c>
      <c r="R7" s="44">
        <v>56.390134529147986</v>
      </c>
      <c r="S7" s="111">
        <f t="shared" ref="S7:U12" si="1">P7-M7</f>
        <v>4.0721099256453073</v>
      </c>
      <c r="T7" s="111">
        <f t="shared" si="1"/>
        <v>-3.4027345364735666</v>
      </c>
      <c r="U7" s="111">
        <f t="shared" si="1"/>
        <v>-0.66937538917173356</v>
      </c>
      <c r="W7" s="49">
        <v>68.3</v>
      </c>
      <c r="X7" s="113">
        <f t="shared" ref="X7:X13" si="2">G7-W7</f>
        <v>-3.3168350168350145</v>
      </c>
      <c r="Y7" s="49">
        <v>55.5</v>
      </c>
      <c r="Z7" s="114">
        <f t="shared" ref="Z7:Z14" si="3">R7-Y7</f>
        <v>0.89013452914798563</v>
      </c>
    </row>
    <row r="8" spans="1:26">
      <c r="A8" s="28" t="s">
        <v>110</v>
      </c>
      <c r="B8" s="30">
        <v>10.569105691056912</v>
      </c>
      <c r="C8" s="30">
        <v>16.144018583042975</v>
      </c>
      <c r="D8" s="30">
        <v>73.286875725900117</v>
      </c>
      <c r="E8" s="50">
        <v>13.723284589426321</v>
      </c>
      <c r="F8" s="50">
        <v>16.872890888638921</v>
      </c>
      <c r="G8" s="50">
        <v>69.403824521934752</v>
      </c>
      <c r="H8" s="105">
        <f t="shared" si="0"/>
        <v>3.154178898369409</v>
      </c>
      <c r="I8" s="105">
        <f t="shared" si="0"/>
        <v>0.72887230559594585</v>
      </c>
      <c r="J8" s="105">
        <f t="shared" si="0"/>
        <v>-3.8830512039653655</v>
      </c>
      <c r="L8" s="29" t="s">
        <v>116</v>
      </c>
      <c r="M8" s="30">
        <v>9.2074592074592072</v>
      </c>
      <c r="N8" s="30">
        <v>26.573426573426573</v>
      </c>
      <c r="O8" s="30">
        <v>64.219114219114218</v>
      </c>
      <c r="P8" s="44">
        <v>10.573678290213723</v>
      </c>
      <c r="Q8" s="44">
        <v>22.609673790776153</v>
      </c>
      <c r="R8" s="44">
        <v>66.816647919010123</v>
      </c>
      <c r="S8" s="111">
        <f t="shared" si="1"/>
        <v>1.3662190827545153</v>
      </c>
      <c r="T8" s="111">
        <f t="shared" si="1"/>
        <v>-3.9637527826504204</v>
      </c>
      <c r="U8" s="111">
        <f t="shared" si="1"/>
        <v>2.5975336998959051</v>
      </c>
      <c r="W8" s="49">
        <v>72.599999999999994</v>
      </c>
      <c r="X8" s="113">
        <f t="shared" si="2"/>
        <v>-3.1961754780652427</v>
      </c>
      <c r="Y8" s="49">
        <v>58.4</v>
      </c>
      <c r="Z8" s="114">
        <f t="shared" si="3"/>
        <v>8.4166479190101242</v>
      </c>
    </row>
    <row r="9" spans="1:26">
      <c r="A9" s="28" t="s">
        <v>4</v>
      </c>
      <c r="B9" s="30">
        <v>2.0905923344947737</v>
      </c>
      <c r="C9" s="30">
        <v>14.401858304297329</v>
      </c>
      <c r="D9" s="30">
        <v>83.507549361207907</v>
      </c>
      <c r="E9" s="50">
        <v>3.48314606741573</v>
      </c>
      <c r="F9" s="50">
        <v>12.808988764044942</v>
      </c>
      <c r="G9" s="50">
        <v>83.707865168539328</v>
      </c>
      <c r="H9" s="106">
        <f t="shared" si="0"/>
        <v>1.3925537329209563</v>
      </c>
      <c r="I9" s="106">
        <f t="shared" si="0"/>
        <v>-1.5928695402523871</v>
      </c>
      <c r="J9" s="106">
        <f t="shared" si="0"/>
        <v>0.20031580733142107</v>
      </c>
      <c r="L9" s="29" t="s">
        <v>13</v>
      </c>
      <c r="M9" s="30">
        <v>13.038416763678695</v>
      </c>
      <c r="N9" s="30">
        <v>17.81140861466822</v>
      </c>
      <c r="O9" s="30">
        <v>69.150174621653079</v>
      </c>
      <c r="P9" s="44">
        <v>10.762331838565023</v>
      </c>
      <c r="Q9" s="44">
        <v>15.246636771300448</v>
      </c>
      <c r="R9" s="44">
        <v>73.991031390134538</v>
      </c>
      <c r="S9" s="111">
        <f t="shared" si="1"/>
        <v>-2.2760849251136719</v>
      </c>
      <c r="T9" s="111">
        <f t="shared" si="1"/>
        <v>-2.5647718433677724</v>
      </c>
      <c r="U9" s="111">
        <f t="shared" si="1"/>
        <v>4.8408567684814585</v>
      </c>
      <c r="W9" s="49">
        <v>75.8</v>
      </c>
      <c r="X9" s="114">
        <f t="shared" si="2"/>
        <v>7.9078651685393311</v>
      </c>
      <c r="Y9" s="49">
        <v>71.8</v>
      </c>
      <c r="Z9" s="114">
        <f t="shared" si="3"/>
        <v>2.1910313901345404</v>
      </c>
    </row>
    <row r="10" spans="1:26">
      <c r="A10" s="28" t="s">
        <v>104</v>
      </c>
      <c r="B10" s="30">
        <v>5.916473317865429</v>
      </c>
      <c r="C10" s="30">
        <v>9.2807424593967518</v>
      </c>
      <c r="D10" s="30">
        <v>84.802784222737813</v>
      </c>
      <c r="E10" s="50">
        <v>6.4116985376827893</v>
      </c>
      <c r="F10" s="50">
        <v>10.686164229471316</v>
      </c>
      <c r="G10" s="50">
        <v>82.902137232845902</v>
      </c>
      <c r="H10" s="105">
        <f t="shared" si="0"/>
        <v>0.49522521981736034</v>
      </c>
      <c r="I10" s="105">
        <f t="shared" si="0"/>
        <v>1.4054217700745646</v>
      </c>
      <c r="J10" s="105">
        <f t="shared" si="0"/>
        <v>-1.9006469898919107</v>
      </c>
      <c r="L10" s="29" t="s">
        <v>115</v>
      </c>
      <c r="M10" s="30">
        <v>7.6744186046511631</v>
      </c>
      <c r="N10" s="30">
        <v>18.488372093023255</v>
      </c>
      <c r="O10" s="30">
        <v>73.837209302325576</v>
      </c>
      <c r="P10" s="44">
        <v>7.0707070707070701</v>
      </c>
      <c r="Q10" s="44">
        <v>16.049382716049383</v>
      </c>
      <c r="R10" s="44">
        <v>76.879910213243548</v>
      </c>
      <c r="S10" s="111">
        <f t="shared" si="1"/>
        <v>-0.60371153394409305</v>
      </c>
      <c r="T10" s="111">
        <f t="shared" si="1"/>
        <v>-2.438989376973872</v>
      </c>
      <c r="U10" s="111">
        <f t="shared" si="1"/>
        <v>3.0427009109179721</v>
      </c>
      <c r="W10" s="49">
        <v>80.3</v>
      </c>
      <c r="X10" s="114">
        <f t="shared" si="2"/>
        <v>2.6021372328459051</v>
      </c>
      <c r="Y10" s="49">
        <v>75.900000000000006</v>
      </c>
      <c r="Z10" s="114">
        <f t="shared" si="3"/>
        <v>0.97991021324354222</v>
      </c>
    </row>
    <row r="11" spans="1:26">
      <c r="A11" s="28" t="s">
        <v>5</v>
      </c>
      <c r="B11" s="30">
        <v>1.8583042973286876</v>
      </c>
      <c r="C11" s="30">
        <v>11.265969802555169</v>
      </c>
      <c r="D11" s="30">
        <v>86.875725900116137</v>
      </c>
      <c r="E11" s="50">
        <v>1.5748031496062991</v>
      </c>
      <c r="F11" s="50">
        <v>9.7862767154105725</v>
      </c>
      <c r="G11" s="50">
        <v>88.638920134983124</v>
      </c>
      <c r="H11" s="106">
        <f t="shared" si="0"/>
        <v>-0.28350114772238855</v>
      </c>
      <c r="I11" s="106">
        <f t="shared" si="0"/>
        <v>-1.4796930871445966</v>
      </c>
      <c r="J11" s="106">
        <f t="shared" si="0"/>
        <v>1.7631942348669867</v>
      </c>
      <c r="L11" s="29" t="s">
        <v>14</v>
      </c>
      <c r="M11" s="30">
        <v>7.9161816065192081</v>
      </c>
      <c r="N11" s="30">
        <v>19.208381839348078</v>
      </c>
      <c r="O11" s="30">
        <v>72.875436554132705</v>
      </c>
      <c r="P11" s="44">
        <v>6.756756756756757</v>
      </c>
      <c r="Q11" s="44">
        <v>17.792792792792792</v>
      </c>
      <c r="R11" s="44">
        <v>75.450450450450447</v>
      </c>
      <c r="S11" s="111">
        <f t="shared" si="1"/>
        <v>-1.1594248497624511</v>
      </c>
      <c r="T11" s="111">
        <f t="shared" si="1"/>
        <v>-1.4155890465552865</v>
      </c>
      <c r="U11" s="111">
        <f t="shared" si="1"/>
        <v>2.575013896317742</v>
      </c>
      <c r="W11" s="49">
        <v>82.8</v>
      </c>
      <c r="X11" s="114">
        <f t="shared" si="2"/>
        <v>5.8389201349831268</v>
      </c>
      <c r="Y11" s="49">
        <v>74.7</v>
      </c>
      <c r="Z11" s="114">
        <f t="shared" si="3"/>
        <v>0.7504504504504439</v>
      </c>
    </row>
    <row r="12" spans="1:26">
      <c r="A12" s="28" t="s">
        <v>109</v>
      </c>
      <c r="B12" s="30">
        <v>7.5406032482598615</v>
      </c>
      <c r="C12" s="30">
        <v>9.3967517401392122</v>
      </c>
      <c r="D12" s="30">
        <v>83.062645011600935</v>
      </c>
      <c r="E12" s="50">
        <v>8.8863892013498322</v>
      </c>
      <c r="F12" s="50">
        <v>9.5613048368953883</v>
      </c>
      <c r="G12" s="50">
        <v>81.552305961754783</v>
      </c>
      <c r="H12" s="105">
        <f t="shared" si="0"/>
        <v>1.3457859530899707</v>
      </c>
      <c r="I12" s="105">
        <f t="shared" si="0"/>
        <v>0.16455309675617613</v>
      </c>
      <c r="J12" s="105">
        <f t="shared" si="0"/>
        <v>-1.5103390498461522</v>
      </c>
      <c r="L12" s="29" t="s">
        <v>12</v>
      </c>
      <c r="M12" s="30">
        <v>4.1958041958041958</v>
      </c>
      <c r="N12" s="30">
        <v>15.850815850815851</v>
      </c>
      <c r="O12" s="30">
        <v>79.953379953379951</v>
      </c>
      <c r="P12" s="44">
        <v>3.5874439461883409</v>
      </c>
      <c r="Q12" s="44">
        <v>13.11659192825112</v>
      </c>
      <c r="R12" s="44">
        <v>83.295964125560545</v>
      </c>
      <c r="S12" s="111">
        <f t="shared" si="1"/>
        <v>-0.60836024961585489</v>
      </c>
      <c r="T12" s="111">
        <f t="shared" si="1"/>
        <v>-2.7342239225647305</v>
      </c>
      <c r="U12" s="111">
        <f t="shared" si="1"/>
        <v>3.3425841721805938</v>
      </c>
      <c r="W12" s="49">
        <v>82.4</v>
      </c>
      <c r="X12" s="114">
        <f t="shared" si="2"/>
        <v>-0.84769403824522271</v>
      </c>
      <c r="Y12" s="49">
        <v>82.7</v>
      </c>
      <c r="Z12" s="114">
        <f t="shared" si="3"/>
        <v>0.5959641255605419</v>
      </c>
    </row>
    <row r="13" spans="1:26">
      <c r="A13" s="28" t="s">
        <v>105</v>
      </c>
      <c r="B13" s="30">
        <v>4.1618497109826587</v>
      </c>
      <c r="C13" s="30">
        <v>10.867052023121387</v>
      </c>
      <c r="D13" s="30">
        <v>84.971098265895947</v>
      </c>
      <c r="E13" s="50">
        <v>4.3624161073825505</v>
      </c>
      <c r="F13" s="50">
        <v>11.409395973154362</v>
      </c>
      <c r="G13" s="50">
        <v>84.228187919463082</v>
      </c>
      <c r="H13" s="106">
        <f t="shared" si="0"/>
        <v>0.20056639639989182</v>
      </c>
      <c r="I13" s="106">
        <f t="shared" si="0"/>
        <v>0.54234395003297564</v>
      </c>
      <c r="J13" s="106">
        <f t="shared" si="0"/>
        <v>-0.7429103464328648</v>
      </c>
      <c r="L13" s="102" t="s">
        <v>157</v>
      </c>
      <c r="P13" s="36">
        <v>22.722159730033745</v>
      </c>
      <c r="Q13" s="36">
        <v>18.672665916760405</v>
      </c>
      <c r="R13" s="36">
        <v>58.605174353205847</v>
      </c>
      <c r="W13" s="49">
        <v>81.900000000000006</v>
      </c>
      <c r="X13" s="114">
        <f t="shared" si="2"/>
        <v>2.3281879194630761</v>
      </c>
      <c r="Y13" s="103">
        <v>57</v>
      </c>
      <c r="Z13" s="114">
        <f t="shared" si="3"/>
        <v>1.6051743532058467</v>
      </c>
    </row>
    <row r="14" spans="1:26">
      <c r="L14" s="96" t="s">
        <v>158</v>
      </c>
      <c r="P14" s="36">
        <v>27.334083239595053</v>
      </c>
      <c r="Q14" s="36">
        <v>17.2103487064117</v>
      </c>
      <c r="R14" s="36">
        <v>55.455568053993254</v>
      </c>
      <c r="Y14" s="103">
        <v>55.1</v>
      </c>
      <c r="Z14" s="114">
        <f t="shared" si="3"/>
        <v>0.35556805399325242</v>
      </c>
    </row>
    <row r="16" spans="1:26">
      <c r="A16" s="27" t="s">
        <v>42</v>
      </c>
      <c r="B16" s="139">
        <v>2019</v>
      </c>
      <c r="C16" s="139"/>
      <c r="D16" s="139"/>
      <c r="E16" s="139">
        <v>2020</v>
      </c>
      <c r="F16" s="139"/>
      <c r="G16" s="139"/>
      <c r="H16" s="139" t="s">
        <v>76</v>
      </c>
      <c r="I16" s="139"/>
      <c r="J16" s="139"/>
      <c r="L16" s="27" t="s">
        <v>42</v>
      </c>
      <c r="M16" s="139">
        <v>2019</v>
      </c>
      <c r="N16" s="139"/>
      <c r="O16" s="139"/>
      <c r="P16" s="139">
        <v>2020</v>
      </c>
      <c r="Q16" s="139"/>
      <c r="R16" s="139"/>
      <c r="S16" s="139" t="s">
        <v>76</v>
      </c>
      <c r="T16" s="139"/>
      <c r="U16" s="139"/>
    </row>
    <row r="17" spans="1:26">
      <c r="A17" s="25"/>
      <c r="B17" s="31" t="s">
        <v>33</v>
      </c>
      <c r="C17" s="31" t="s">
        <v>34</v>
      </c>
      <c r="D17" s="31" t="s">
        <v>35</v>
      </c>
      <c r="E17" s="46" t="s">
        <v>33</v>
      </c>
      <c r="F17" s="46" t="s">
        <v>34</v>
      </c>
      <c r="G17" s="46" t="s">
        <v>35</v>
      </c>
      <c r="H17" s="46" t="s">
        <v>33</v>
      </c>
      <c r="I17" s="46" t="s">
        <v>34</v>
      </c>
      <c r="J17" s="46" t="s">
        <v>35</v>
      </c>
      <c r="M17" s="31" t="s">
        <v>33</v>
      </c>
      <c r="N17" s="31" t="s">
        <v>34</v>
      </c>
      <c r="O17" s="31" t="s">
        <v>35</v>
      </c>
      <c r="P17" s="46" t="s">
        <v>33</v>
      </c>
      <c r="Q17" s="46" t="s">
        <v>34</v>
      </c>
      <c r="R17" s="46" t="s">
        <v>35</v>
      </c>
      <c r="S17" s="46" t="s">
        <v>33</v>
      </c>
      <c r="T17" s="46" t="s">
        <v>34</v>
      </c>
      <c r="U17" s="46" t="s">
        <v>35</v>
      </c>
      <c r="W17" s="48" t="s">
        <v>97</v>
      </c>
      <c r="Y17" s="48" t="s">
        <v>97</v>
      </c>
    </row>
    <row r="18" spans="1:26">
      <c r="A18" s="28" t="s">
        <v>107</v>
      </c>
      <c r="B18" s="30">
        <v>15.033301617507137</v>
      </c>
      <c r="C18" s="30">
        <v>23.215984776403424</v>
      </c>
      <c r="D18" s="30">
        <v>61.750713606089434</v>
      </c>
      <c r="E18" s="50">
        <v>17.535070140280563</v>
      </c>
      <c r="F18" s="50">
        <v>18.837675350701403</v>
      </c>
      <c r="G18" s="50">
        <v>63.627254509018037</v>
      </c>
      <c r="H18" s="106">
        <f>E18-B18</f>
        <v>2.5017685227734265</v>
      </c>
      <c r="I18" s="106">
        <f>F18-C18</f>
        <v>-4.378309425702021</v>
      </c>
      <c r="J18" s="106">
        <f>G18-D18</f>
        <v>1.8765409029286033</v>
      </c>
      <c r="L18" s="29" t="s">
        <v>11</v>
      </c>
      <c r="M18" s="30">
        <v>18.378887841658813</v>
      </c>
      <c r="N18" s="30">
        <v>34.872761545711597</v>
      </c>
      <c r="O18" s="30">
        <v>46.748350612629594</v>
      </c>
      <c r="P18" s="44">
        <v>17.282717282717282</v>
      </c>
      <c r="Q18" s="44">
        <v>34.165834165834163</v>
      </c>
      <c r="R18" s="44">
        <v>48.551448551448551</v>
      </c>
      <c r="S18" s="111">
        <f>P18-M18</f>
        <v>-1.0961705589415303</v>
      </c>
      <c r="T18" s="111">
        <f>Q18-N18</f>
        <v>-0.7069273798774347</v>
      </c>
      <c r="U18" s="111">
        <f>R18-O18</f>
        <v>1.8030979388189579</v>
      </c>
      <c r="W18" s="49">
        <v>66.599999999999994</v>
      </c>
      <c r="X18" s="113">
        <f>G18-W18</f>
        <v>-2.9727454909819571</v>
      </c>
      <c r="Y18" s="49">
        <v>46.4</v>
      </c>
      <c r="Z18" s="114">
        <f>R18-Y18</f>
        <v>2.1514485514485528</v>
      </c>
    </row>
    <row r="19" spans="1:26">
      <c r="A19" s="28" t="s">
        <v>106</v>
      </c>
      <c r="B19" s="30">
        <v>13.010446343779677</v>
      </c>
      <c r="C19" s="30">
        <v>22.317188983855651</v>
      </c>
      <c r="D19" s="30">
        <v>64.672364672364665</v>
      </c>
      <c r="E19" s="50">
        <v>13.941825476429287</v>
      </c>
      <c r="F19" s="50">
        <v>20.762286860581742</v>
      </c>
      <c r="G19" s="50">
        <v>65.295887662988974</v>
      </c>
      <c r="H19" s="106">
        <f t="shared" ref="H19:H25" si="4">E19-B19</f>
        <v>0.93137913264961014</v>
      </c>
      <c r="I19" s="106">
        <f t="shared" ref="I19:I25" si="5">F19-C19</f>
        <v>-1.5549021232739086</v>
      </c>
      <c r="J19" s="106">
        <f t="shared" ref="J19:J25" si="6">G19-D19</f>
        <v>0.62352299062430916</v>
      </c>
      <c r="L19" s="29" t="s">
        <v>10</v>
      </c>
      <c r="M19" s="30">
        <v>20.841300191204589</v>
      </c>
      <c r="N19" s="30">
        <v>25.717017208413001</v>
      </c>
      <c r="O19" s="30">
        <v>53.441682600382414</v>
      </c>
      <c r="P19" s="44">
        <v>16.028225806451612</v>
      </c>
      <c r="Q19" s="44">
        <v>24.39516129032258</v>
      </c>
      <c r="R19" s="44">
        <v>59.576612903225815</v>
      </c>
      <c r="S19" s="111">
        <f t="shared" ref="S19:U24" si="7">P19-M19</f>
        <v>-4.8130743847529764</v>
      </c>
      <c r="T19" s="111">
        <f t="shared" si="7"/>
        <v>-1.3218559180904208</v>
      </c>
      <c r="U19" s="111">
        <f t="shared" si="7"/>
        <v>6.1349303028434008</v>
      </c>
      <c r="W19" s="49">
        <v>68.3</v>
      </c>
      <c r="X19" s="113">
        <f t="shared" ref="X19:X25" si="8">G19-W19</f>
        <v>-3.0041123370110228</v>
      </c>
      <c r="Y19" s="49">
        <v>55.5</v>
      </c>
      <c r="Z19" s="114">
        <f t="shared" ref="Z19:Z26" si="9">R19-Y19</f>
        <v>4.0766129032258149</v>
      </c>
    </row>
    <row r="20" spans="1:26">
      <c r="A20" s="28" t="s">
        <v>110</v>
      </c>
      <c r="B20" s="30">
        <v>13.986679352997145</v>
      </c>
      <c r="C20" s="30">
        <v>13.510941960038059</v>
      </c>
      <c r="D20" s="30">
        <v>72.502378686964803</v>
      </c>
      <c r="E20" s="50">
        <v>14.228052472250251</v>
      </c>
      <c r="F20" s="50">
        <v>14.530776992936428</v>
      </c>
      <c r="G20" s="50">
        <v>71.241170534813321</v>
      </c>
      <c r="H20" s="105">
        <f t="shared" si="4"/>
        <v>0.24137311925310634</v>
      </c>
      <c r="I20" s="105">
        <f t="shared" si="5"/>
        <v>1.019835032898369</v>
      </c>
      <c r="J20" s="105">
        <f t="shared" si="6"/>
        <v>-1.2612081521514824</v>
      </c>
      <c r="L20" s="29" t="s">
        <v>116</v>
      </c>
      <c r="M20" s="30">
        <v>10.921177587844255</v>
      </c>
      <c r="N20" s="30">
        <v>29.724596391263059</v>
      </c>
      <c r="O20" s="30">
        <v>59.354226020892689</v>
      </c>
      <c r="P20" s="44">
        <v>11.122244488977955</v>
      </c>
      <c r="Q20" s="44">
        <v>27.054108216432866</v>
      </c>
      <c r="R20" s="44">
        <v>61.823647294589179</v>
      </c>
      <c r="S20" s="111">
        <f t="shared" si="7"/>
        <v>0.20106690113370007</v>
      </c>
      <c r="T20" s="111">
        <f t="shared" si="7"/>
        <v>-2.6704881748301936</v>
      </c>
      <c r="U20" s="111">
        <f t="shared" si="7"/>
        <v>2.46942127369649</v>
      </c>
      <c r="W20" s="49">
        <v>72.599999999999994</v>
      </c>
      <c r="X20" s="113">
        <f t="shared" si="8"/>
        <v>-1.3588294651866732</v>
      </c>
      <c r="Y20" s="49">
        <v>58.4</v>
      </c>
      <c r="Z20" s="114">
        <f t="shared" si="9"/>
        <v>3.4236472945891805</v>
      </c>
    </row>
    <row r="21" spans="1:26">
      <c r="A21" s="28" t="s">
        <v>4</v>
      </c>
      <c r="B21" s="30">
        <v>3.4188034188034191</v>
      </c>
      <c r="C21" s="30">
        <v>13.675213675213676</v>
      </c>
      <c r="D21" s="30">
        <v>82.90598290598291</v>
      </c>
      <c r="E21" s="50">
        <v>2.512562814070352</v>
      </c>
      <c r="F21" s="50">
        <v>13.869346733668342</v>
      </c>
      <c r="G21" s="50">
        <v>83.618090452261313</v>
      </c>
      <c r="H21" s="106">
        <f t="shared" si="4"/>
        <v>-0.90624060473306711</v>
      </c>
      <c r="I21" s="106">
        <f t="shared" si="5"/>
        <v>0.19413305845466589</v>
      </c>
      <c r="J21" s="106">
        <f t="shared" si="6"/>
        <v>0.71210754627840345</v>
      </c>
      <c r="L21" s="29" t="s">
        <v>13</v>
      </c>
      <c r="M21" s="30">
        <v>14.899713467048711</v>
      </c>
      <c r="N21" s="30">
        <v>17.382999044890163</v>
      </c>
      <c r="O21" s="30">
        <v>67.717287488061132</v>
      </c>
      <c r="P21" s="44">
        <v>15.81067472306143</v>
      </c>
      <c r="Q21" s="44">
        <v>15.005035246727088</v>
      </c>
      <c r="R21" s="44">
        <v>69.184290030211486</v>
      </c>
      <c r="S21" s="111">
        <f t="shared" si="7"/>
        <v>0.91096125601271893</v>
      </c>
      <c r="T21" s="111">
        <f t="shared" si="7"/>
        <v>-2.3779637981630746</v>
      </c>
      <c r="U21" s="111">
        <f t="shared" si="7"/>
        <v>1.4670025421503539</v>
      </c>
      <c r="W21" s="49">
        <v>75.8</v>
      </c>
      <c r="X21" s="114">
        <f t="shared" si="8"/>
        <v>7.8180904522613162</v>
      </c>
      <c r="Y21" s="49">
        <v>71.8</v>
      </c>
      <c r="Z21" s="113">
        <f t="shared" si="9"/>
        <v>-2.6157099697885116</v>
      </c>
    </row>
    <row r="22" spans="1:26">
      <c r="A22" s="28" t="s">
        <v>104</v>
      </c>
      <c r="B22" s="30">
        <v>7.8747628083491463</v>
      </c>
      <c r="C22" s="30">
        <v>10.436432637571158</v>
      </c>
      <c r="D22" s="30">
        <v>81.688804554079695</v>
      </c>
      <c r="E22" s="50">
        <v>7.6458752515090547</v>
      </c>
      <c r="F22" s="50">
        <v>10.965794768611669</v>
      </c>
      <c r="G22" s="50">
        <v>81.388329979879273</v>
      </c>
      <c r="H22" s="106">
        <f t="shared" si="4"/>
        <v>-0.22888755684009165</v>
      </c>
      <c r="I22" s="106">
        <f t="shared" si="5"/>
        <v>0.52936213104051077</v>
      </c>
      <c r="J22" s="106">
        <f t="shared" si="6"/>
        <v>-0.30047457420042178</v>
      </c>
      <c r="L22" s="29" t="s">
        <v>115</v>
      </c>
      <c r="M22" s="30">
        <v>6.4947468958930274</v>
      </c>
      <c r="N22" s="30">
        <v>19.388729703915949</v>
      </c>
      <c r="O22" s="30">
        <v>74.116523400191028</v>
      </c>
      <c r="P22" s="44">
        <v>6.4386317907444672</v>
      </c>
      <c r="Q22" s="44">
        <v>19.81891348088531</v>
      </c>
      <c r="R22" s="44">
        <v>73.74245472837022</v>
      </c>
      <c r="S22" s="111">
        <f t="shared" si="7"/>
        <v>-5.6115105148560218E-2</v>
      </c>
      <c r="T22" s="111">
        <f t="shared" si="7"/>
        <v>0.43018377696936128</v>
      </c>
      <c r="U22" s="111">
        <f t="shared" si="7"/>
        <v>-0.37406867182080816</v>
      </c>
      <c r="W22" s="49">
        <v>80.3</v>
      </c>
      <c r="X22" s="114">
        <f t="shared" si="8"/>
        <v>1.0883299798792763</v>
      </c>
      <c r="Y22" s="49">
        <v>75.900000000000006</v>
      </c>
      <c r="Z22" s="113">
        <f t="shared" si="9"/>
        <v>-2.157545271629786</v>
      </c>
    </row>
    <row r="23" spans="1:26">
      <c r="A23" s="28" t="s">
        <v>5</v>
      </c>
      <c r="B23" s="30">
        <v>1.8078020932445291</v>
      </c>
      <c r="C23" s="30">
        <v>11.132254995242626</v>
      </c>
      <c r="D23" s="30">
        <v>87.059942911512849</v>
      </c>
      <c r="E23" s="50">
        <v>1.0090817356205852</v>
      </c>
      <c r="F23" s="50">
        <v>11.70534813319879</v>
      </c>
      <c r="G23" s="50">
        <v>87.28557013118062</v>
      </c>
      <c r="H23" s="106">
        <f t="shared" si="4"/>
        <v>-0.79872035762394389</v>
      </c>
      <c r="I23" s="106">
        <f t="shared" si="5"/>
        <v>0.5730931379561639</v>
      </c>
      <c r="J23" s="106">
        <f t="shared" si="6"/>
        <v>0.22562721966777133</v>
      </c>
      <c r="L23" s="29" t="s">
        <v>14</v>
      </c>
      <c r="M23" s="30">
        <v>8.5470085470085468</v>
      </c>
      <c r="N23" s="30">
        <v>20.70275403608737</v>
      </c>
      <c r="O23" s="30">
        <v>70.750237416904085</v>
      </c>
      <c r="P23" s="44">
        <v>9.9198396793587182</v>
      </c>
      <c r="Q23" s="44">
        <v>18.537074148296593</v>
      </c>
      <c r="R23" s="44">
        <v>71.543086172344701</v>
      </c>
      <c r="S23" s="111">
        <f t="shared" si="7"/>
        <v>1.3728311323501714</v>
      </c>
      <c r="T23" s="111">
        <f t="shared" si="7"/>
        <v>-2.1656798877907768</v>
      </c>
      <c r="U23" s="111">
        <f t="shared" si="7"/>
        <v>0.79284875544061606</v>
      </c>
      <c r="W23" s="49">
        <v>82.8</v>
      </c>
      <c r="X23" s="114">
        <f t="shared" si="8"/>
        <v>4.4855701311806229</v>
      </c>
      <c r="Y23" s="49">
        <v>74.7</v>
      </c>
      <c r="Z23" s="113">
        <f t="shared" si="9"/>
        <v>-3.1569138276553019</v>
      </c>
    </row>
    <row r="24" spans="1:26">
      <c r="A24" s="28" t="s">
        <v>109</v>
      </c>
      <c r="B24" s="30">
        <v>9.9904852521408181</v>
      </c>
      <c r="C24" s="30">
        <v>8.6584205518553752</v>
      </c>
      <c r="D24" s="30">
        <v>81.3510941960038</v>
      </c>
      <c r="E24" s="50">
        <v>10.06036217303823</v>
      </c>
      <c r="F24" s="50">
        <v>9.0543259557344058</v>
      </c>
      <c r="G24" s="50">
        <v>80.885311871227358</v>
      </c>
      <c r="H24" s="106">
        <f t="shared" si="4"/>
        <v>6.9876920897412376E-2</v>
      </c>
      <c r="I24" s="106">
        <f t="shared" si="5"/>
        <v>0.39590540387903062</v>
      </c>
      <c r="J24" s="106">
        <f t="shared" si="6"/>
        <v>-0.46578232477644121</v>
      </c>
      <c r="L24" s="29" t="s">
        <v>12</v>
      </c>
      <c r="M24" s="30">
        <v>4.5933014354066986</v>
      </c>
      <c r="N24" s="30">
        <v>12.440191387559809</v>
      </c>
      <c r="O24" s="30">
        <v>82.966507177033492</v>
      </c>
      <c r="P24" s="44">
        <v>3.0272452068617559</v>
      </c>
      <c r="Q24" s="44">
        <v>14.732593340060546</v>
      </c>
      <c r="R24" s="44">
        <v>82.240161453077704</v>
      </c>
      <c r="S24" s="111">
        <f t="shared" si="7"/>
        <v>-1.5660562285449426</v>
      </c>
      <c r="T24" s="111">
        <f t="shared" si="7"/>
        <v>2.2924019525007377</v>
      </c>
      <c r="U24" s="111">
        <f t="shared" si="7"/>
        <v>-0.726345723955788</v>
      </c>
      <c r="W24" s="49">
        <v>82.4</v>
      </c>
      <c r="X24" s="113">
        <f t="shared" si="8"/>
        <v>-1.5146881287726472</v>
      </c>
      <c r="Y24" s="49">
        <v>82.7</v>
      </c>
      <c r="Z24" s="114">
        <f t="shared" si="9"/>
        <v>-0.45983854692229897</v>
      </c>
    </row>
    <row r="25" spans="1:26">
      <c r="A25" s="28" t="s">
        <v>105</v>
      </c>
      <c r="B25" s="30">
        <v>4.7125353440150803</v>
      </c>
      <c r="C25" s="30">
        <v>11.310084825636192</v>
      </c>
      <c r="D25" s="30">
        <v>83.977379830348724</v>
      </c>
      <c r="E25" s="50">
        <v>5.5110220440881763</v>
      </c>
      <c r="F25" s="50">
        <v>11.723446893787576</v>
      </c>
      <c r="G25" s="50">
        <v>82.765531062124253</v>
      </c>
      <c r="H25" s="106">
        <f t="shared" si="4"/>
        <v>0.79848670007309597</v>
      </c>
      <c r="I25" s="106">
        <f t="shared" si="5"/>
        <v>0.41336206815138432</v>
      </c>
      <c r="J25" s="106">
        <f t="shared" si="6"/>
        <v>-1.2118487682244705</v>
      </c>
      <c r="L25" s="102" t="s">
        <v>157</v>
      </c>
      <c r="P25" s="36">
        <v>23.947895791583164</v>
      </c>
      <c r="Q25" s="36">
        <v>20.140280561122246</v>
      </c>
      <c r="R25" s="36">
        <v>55.91182364729459</v>
      </c>
      <c r="W25" s="49">
        <v>81.900000000000006</v>
      </c>
      <c r="X25" s="114">
        <f t="shared" si="8"/>
        <v>0.8655310621242478</v>
      </c>
      <c r="Y25" s="103">
        <v>57</v>
      </c>
      <c r="Z25" s="114">
        <f t="shared" si="9"/>
        <v>-1.0881763527054105</v>
      </c>
    </row>
    <row r="26" spans="1:26">
      <c r="L26" s="96" t="s">
        <v>158</v>
      </c>
      <c r="P26" s="36">
        <v>26.653306613226452</v>
      </c>
      <c r="Q26" s="36">
        <v>19.839679358717436</v>
      </c>
      <c r="R26" s="36">
        <v>53.507014028056112</v>
      </c>
      <c r="Y26" s="103">
        <v>55.1</v>
      </c>
      <c r="Z26" s="113">
        <f t="shared" si="9"/>
        <v>-1.5929859719438895</v>
      </c>
    </row>
    <row r="27" spans="1:26" ht="15" customHeight="1"/>
    <row r="28" spans="1:26">
      <c r="A28" s="27" t="s">
        <v>43</v>
      </c>
      <c r="B28" s="139">
        <v>2019</v>
      </c>
      <c r="C28" s="139"/>
      <c r="D28" s="139"/>
      <c r="E28" s="139">
        <v>2020</v>
      </c>
      <c r="F28" s="139"/>
      <c r="G28" s="139"/>
      <c r="H28" s="139" t="s">
        <v>76</v>
      </c>
      <c r="I28" s="139"/>
      <c r="J28" s="139"/>
      <c r="L28" s="27" t="s">
        <v>43</v>
      </c>
      <c r="M28" s="139">
        <v>2019</v>
      </c>
      <c r="N28" s="139"/>
      <c r="O28" s="139"/>
      <c r="P28" s="139">
        <v>2020</v>
      </c>
      <c r="Q28" s="139"/>
      <c r="R28" s="139"/>
      <c r="S28" s="139" t="s">
        <v>76</v>
      </c>
      <c r="T28" s="139"/>
      <c r="U28" s="139"/>
    </row>
    <row r="29" spans="1:26">
      <c r="A29" s="25"/>
      <c r="B29" s="31" t="s">
        <v>33</v>
      </c>
      <c r="C29" s="31" t="s">
        <v>34</v>
      </c>
      <c r="D29" s="31" t="s">
        <v>35</v>
      </c>
      <c r="E29" s="46" t="s">
        <v>33</v>
      </c>
      <c r="F29" s="46" t="s">
        <v>34</v>
      </c>
      <c r="G29" s="46" t="s">
        <v>35</v>
      </c>
      <c r="H29" s="46" t="s">
        <v>33</v>
      </c>
      <c r="I29" s="46" t="s">
        <v>34</v>
      </c>
      <c r="J29" s="46" t="s">
        <v>35</v>
      </c>
      <c r="M29" s="31" t="s">
        <v>33</v>
      </c>
      <c r="N29" s="31" t="s">
        <v>34</v>
      </c>
      <c r="O29" s="31" t="s">
        <v>35</v>
      </c>
      <c r="P29" s="46" t="s">
        <v>33</v>
      </c>
      <c r="Q29" s="46" t="s">
        <v>34</v>
      </c>
      <c r="R29" s="46" t="s">
        <v>35</v>
      </c>
      <c r="S29" s="46" t="s">
        <v>33</v>
      </c>
      <c r="T29" s="46" t="s">
        <v>34</v>
      </c>
      <c r="U29" s="46" t="s">
        <v>35</v>
      </c>
      <c r="W29" s="48" t="s">
        <v>97</v>
      </c>
      <c r="Y29" s="48" t="s">
        <v>97</v>
      </c>
    </row>
    <row r="30" spans="1:26">
      <c r="A30" s="28" t="s">
        <v>107</v>
      </c>
      <c r="B30" s="30">
        <v>10.200668896321071</v>
      </c>
      <c r="C30" s="30">
        <v>19.063545150501675</v>
      </c>
      <c r="D30" s="30">
        <v>70.735785953177256</v>
      </c>
      <c r="E30" s="50">
        <v>15.037593984962406</v>
      </c>
      <c r="F30" s="50">
        <v>22.932330827067666</v>
      </c>
      <c r="G30" s="50">
        <v>62.030075187969928</v>
      </c>
      <c r="H30" s="105">
        <f>E30-B30</f>
        <v>4.8369250886413351</v>
      </c>
      <c r="I30" s="105">
        <f>F30-C30</f>
        <v>3.8687856765659916</v>
      </c>
      <c r="J30" s="105">
        <f>G30-D30</f>
        <v>-8.7057107652073284</v>
      </c>
      <c r="L30" s="29" t="s">
        <v>11</v>
      </c>
      <c r="M30" s="30">
        <v>15.448504983388705</v>
      </c>
      <c r="N30" s="30">
        <v>38.372093023255815</v>
      </c>
      <c r="O30" s="30">
        <v>46.179401993355484</v>
      </c>
      <c r="P30" s="44">
        <v>19.850187265917604</v>
      </c>
      <c r="Q30" s="44">
        <v>33.707865168539328</v>
      </c>
      <c r="R30" s="44">
        <v>46.441947565543074</v>
      </c>
      <c r="S30" s="111">
        <f>P30-M30</f>
        <v>4.401682282528899</v>
      </c>
      <c r="T30" s="111">
        <f>Q30-N30</f>
        <v>-4.6642278547164864</v>
      </c>
      <c r="U30" s="111">
        <f>R30-O30</f>
        <v>0.26254557218759089</v>
      </c>
      <c r="W30" s="49">
        <v>66.599999999999994</v>
      </c>
      <c r="X30" s="113">
        <f>G30-W30</f>
        <v>-4.5699248120300666</v>
      </c>
      <c r="Y30" s="49">
        <v>46.4</v>
      </c>
      <c r="Z30" s="114">
        <f>R30-Y30</f>
        <v>4.1947565543075882E-2</v>
      </c>
    </row>
    <row r="31" spans="1:26">
      <c r="A31" s="28" t="s">
        <v>106</v>
      </c>
      <c r="B31" s="30">
        <v>6.833333333333333</v>
      </c>
      <c r="C31" s="30">
        <v>18.833333333333332</v>
      </c>
      <c r="D31" s="30">
        <v>74.333333333333329</v>
      </c>
      <c r="E31" s="50">
        <v>11.632270168855536</v>
      </c>
      <c r="F31" s="50">
        <v>22.514071294559098</v>
      </c>
      <c r="G31" s="50">
        <v>65.853658536585371</v>
      </c>
      <c r="H31" s="105">
        <f t="shared" ref="H31:H37" si="10">E31-B31</f>
        <v>4.7989368355222028</v>
      </c>
      <c r="I31" s="105">
        <f t="shared" ref="I31:I37" si="11">F31-C31</f>
        <v>3.6807379612257662</v>
      </c>
      <c r="J31" s="105">
        <f t="shared" ref="J31:J37" si="12">G31-D31</f>
        <v>-8.4796747967479575</v>
      </c>
      <c r="L31" s="29" t="s">
        <v>10</v>
      </c>
      <c r="M31" s="30">
        <v>15.423728813559324</v>
      </c>
      <c r="N31" s="30">
        <v>28.135593220338983</v>
      </c>
      <c r="O31" s="30">
        <v>56.440677966101696</v>
      </c>
      <c r="P31" s="44">
        <v>17.924528301886792</v>
      </c>
      <c r="Q31" s="44">
        <v>26.60377358490566</v>
      </c>
      <c r="R31" s="44">
        <v>55.471698113207545</v>
      </c>
      <c r="S31" s="112">
        <f t="shared" ref="S31:U36" si="13">P31-M31</f>
        <v>2.500799488327468</v>
      </c>
      <c r="T31" s="112">
        <f t="shared" si="13"/>
        <v>-1.5318196354333224</v>
      </c>
      <c r="U31" s="112">
        <f t="shared" si="13"/>
        <v>-0.96897985289415089</v>
      </c>
      <c r="W31" s="49">
        <v>68.3</v>
      </c>
      <c r="X31" s="113">
        <f t="shared" ref="X31:X37" si="14">G31-W31</f>
        <v>-2.4463414634146261</v>
      </c>
      <c r="Y31" s="49">
        <v>55.5</v>
      </c>
      <c r="Z31" s="114">
        <f t="shared" ref="Z31:Z38" si="15">R31-Y31</f>
        <v>-2.8301886792455377E-2</v>
      </c>
    </row>
    <row r="32" spans="1:26">
      <c r="A32" s="28" t="s">
        <v>110</v>
      </c>
      <c r="B32" s="30">
        <v>9.5798319327731107</v>
      </c>
      <c r="C32" s="30">
        <v>13.61344537815126</v>
      </c>
      <c r="D32" s="30">
        <v>76.806722689075642</v>
      </c>
      <c r="E32" s="50">
        <v>12.359550561797752</v>
      </c>
      <c r="F32" s="50">
        <v>18.726591760299627</v>
      </c>
      <c r="G32" s="50">
        <v>68.913857677902627</v>
      </c>
      <c r="H32" s="105">
        <f t="shared" si="10"/>
        <v>2.7797186290246412</v>
      </c>
      <c r="I32" s="105">
        <f t="shared" si="11"/>
        <v>5.1131463821483667</v>
      </c>
      <c r="J32" s="105">
        <f t="shared" si="12"/>
        <v>-7.892865011173015</v>
      </c>
      <c r="L32" s="29" t="s">
        <v>116</v>
      </c>
      <c r="M32" s="30">
        <v>9.3645484949832767</v>
      </c>
      <c r="N32" s="30">
        <v>38.127090301003349</v>
      </c>
      <c r="O32" s="30">
        <v>52.508361204013376</v>
      </c>
      <c r="P32" s="44">
        <v>11.342155009451796</v>
      </c>
      <c r="Q32" s="44">
        <v>30.623818525519848</v>
      </c>
      <c r="R32" s="44">
        <v>58.034026465028354</v>
      </c>
      <c r="S32" s="111">
        <f t="shared" si="13"/>
        <v>1.9776065144685191</v>
      </c>
      <c r="T32" s="111">
        <f t="shared" si="13"/>
        <v>-7.5032717754835012</v>
      </c>
      <c r="U32" s="111">
        <f t="shared" si="13"/>
        <v>5.5256652610149786</v>
      </c>
      <c r="W32" s="49">
        <v>72.599999999999994</v>
      </c>
      <c r="X32" s="113">
        <f t="shared" si="14"/>
        <v>-3.6861423220973677</v>
      </c>
      <c r="Y32" s="49">
        <v>58.4</v>
      </c>
      <c r="Z32" s="114">
        <f t="shared" si="15"/>
        <v>-0.3659735349716442</v>
      </c>
    </row>
    <row r="33" spans="1:26">
      <c r="A33" s="28" t="s">
        <v>4</v>
      </c>
      <c r="B33" s="30">
        <v>1.6722408026755853</v>
      </c>
      <c r="C33" s="30">
        <v>13.210702341137123</v>
      </c>
      <c r="D33" s="30">
        <v>85.11705685618729</v>
      </c>
      <c r="E33" s="50">
        <v>2.8195488721804511</v>
      </c>
      <c r="F33" s="50">
        <v>19.360902255639097</v>
      </c>
      <c r="G33" s="50">
        <v>77.819548872180462</v>
      </c>
      <c r="H33" s="105">
        <f t="shared" si="10"/>
        <v>1.1473080695048659</v>
      </c>
      <c r="I33" s="105">
        <f t="shared" si="11"/>
        <v>6.1501999145019735</v>
      </c>
      <c r="J33" s="105">
        <f t="shared" si="12"/>
        <v>-7.2975079840068275</v>
      </c>
      <c r="L33" s="29" t="s">
        <v>13</v>
      </c>
      <c r="M33" s="30">
        <v>11.884550084889643</v>
      </c>
      <c r="N33" s="30">
        <v>17.65704584040747</v>
      </c>
      <c r="O33" s="30">
        <v>70.458404074702884</v>
      </c>
      <c r="P33" s="44">
        <v>14.204545454545455</v>
      </c>
      <c r="Q33" s="44">
        <v>18.181818181818183</v>
      </c>
      <c r="R33" s="44">
        <v>67.61363636363636</v>
      </c>
      <c r="S33" s="112">
        <f t="shared" si="13"/>
        <v>2.3199953696558122</v>
      </c>
      <c r="T33" s="112">
        <f t="shared" si="13"/>
        <v>0.52477234141071349</v>
      </c>
      <c r="U33" s="112">
        <f t="shared" si="13"/>
        <v>-2.8447677110665239</v>
      </c>
      <c r="W33" s="49">
        <v>75.8</v>
      </c>
      <c r="X33" s="114">
        <f t="shared" si="14"/>
        <v>2.0195488721804651</v>
      </c>
      <c r="Y33" s="49">
        <v>71.8</v>
      </c>
      <c r="Z33" s="113">
        <f t="shared" si="15"/>
        <v>-4.1863636363636374</v>
      </c>
    </row>
    <row r="34" spans="1:26">
      <c r="A34" s="28" t="s">
        <v>104</v>
      </c>
      <c r="B34" s="30">
        <v>4.3478260869565215</v>
      </c>
      <c r="C34" s="30">
        <v>9.8662207357859533</v>
      </c>
      <c r="D34" s="30">
        <v>85.785953177257525</v>
      </c>
      <c r="E34" s="50">
        <v>7.7212806026365346</v>
      </c>
      <c r="F34" s="50">
        <v>11.487758945386064</v>
      </c>
      <c r="G34" s="50">
        <v>80.790960451977398</v>
      </c>
      <c r="H34" s="105">
        <f t="shared" si="10"/>
        <v>3.3734545156800131</v>
      </c>
      <c r="I34" s="105">
        <f t="shared" si="11"/>
        <v>1.6215382096001107</v>
      </c>
      <c r="J34" s="105">
        <f t="shared" si="12"/>
        <v>-4.9949927252801274</v>
      </c>
      <c r="L34" s="29" t="s">
        <v>115</v>
      </c>
      <c r="M34" s="30">
        <v>6.260575296108291</v>
      </c>
      <c r="N34" s="30">
        <v>17.258883248730964</v>
      </c>
      <c r="O34" s="30">
        <v>76.480541455160747</v>
      </c>
      <c r="P34" s="44">
        <v>5.8712121212121211</v>
      </c>
      <c r="Q34" s="44">
        <v>21.780303030303031</v>
      </c>
      <c r="R34" s="44">
        <v>72.348484848484844</v>
      </c>
      <c r="S34" s="112">
        <f t="shared" si="13"/>
        <v>-0.38936317489616989</v>
      </c>
      <c r="T34" s="112">
        <f t="shared" si="13"/>
        <v>4.5214197815720674</v>
      </c>
      <c r="U34" s="112">
        <f t="shared" si="13"/>
        <v>-4.1320566066759028</v>
      </c>
      <c r="W34" s="49">
        <v>80.3</v>
      </c>
      <c r="X34" s="114">
        <f t="shared" si="14"/>
        <v>0.49096045197740068</v>
      </c>
      <c r="Y34" s="49">
        <v>75.900000000000006</v>
      </c>
      <c r="Z34" s="113">
        <f t="shared" si="15"/>
        <v>-3.5515151515151615</v>
      </c>
    </row>
    <row r="35" spans="1:26">
      <c r="A35" s="28" t="s">
        <v>5</v>
      </c>
      <c r="B35" s="30">
        <v>1.1764705882352942</v>
      </c>
      <c r="C35" s="30">
        <v>11.260504201680673</v>
      </c>
      <c r="D35" s="30">
        <v>87.563025210084035</v>
      </c>
      <c r="E35" s="50">
        <v>1.8656716417910446</v>
      </c>
      <c r="F35" s="50">
        <v>12.5</v>
      </c>
      <c r="G35" s="50">
        <v>85.634328358208961</v>
      </c>
      <c r="H35" s="105">
        <f t="shared" si="10"/>
        <v>0.68920105355575045</v>
      </c>
      <c r="I35" s="105">
        <f t="shared" si="11"/>
        <v>1.2394957983193269</v>
      </c>
      <c r="J35" s="105">
        <f t="shared" si="12"/>
        <v>-1.928696851875074</v>
      </c>
      <c r="L35" s="29" t="s">
        <v>14</v>
      </c>
      <c r="M35" s="30">
        <v>7.5250836120401345</v>
      </c>
      <c r="N35" s="30">
        <v>18.060200668896321</v>
      </c>
      <c r="O35" s="30">
        <v>74.414715719063537</v>
      </c>
      <c r="P35" s="44">
        <v>7.5757575757575761</v>
      </c>
      <c r="Q35" s="44">
        <v>21.022727272727273</v>
      </c>
      <c r="R35" s="44">
        <v>71.401515151515156</v>
      </c>
      <c r="S35" s="112">
        <f t="shared" si="13"/>
        <v>5.0673963717441595E-2</v>
      </c>
      <c r="T35" s="112">
        <f t="shared" si="13"/>
        <v>2.9625266038309519</v>
      </c>
      <c r="U35" s="112">
        <f t="shared" si="13"/>
        <v>-3.0132005675483811</v>
      </c>
      <c r="W35" s="49">
        <v>82.8</v>
      </c>
      <c r="X35" s="114">
        <f t="shared" si="14"/>
        <v>2.834328358208964</v>
      </c>
      <c r="Y35" s="49">
        <v>74.7</v>
      </c>
      <c r="Z35" s="113">
        <f t="shared" si="15"/>
        <v>-3.298484848484847</v>
      </c>
    </row>
    <row r="36" spans="1:26">
      <c r="A36" s="28" t="s">
        <v>109</v>
      </c>
      <c r="B36" s="30">
        <v>6.1872909698996654</v>
      </c>
      <c r="C36" s="30">
        <v>7.1906354515050159</v>
      </c>
      <c r="D36" s="30">
        <v>86.62207357859532</v>
      </c>
      <c r="E36" s="50">
        <v>8.0979284369114879</v>
      </c>
      <c r="F36" s="50">
        <v>9.0395480225988702</v>
      </c>
      <c r="G36" s="50">
        <v>82.862523540489647</v>
      </c>
      <c r="H36" s="105">
        <f t="shared" si="10"/>
        <v>1.9106374670118225</v>
      </c>
      <c r="I36" s="105">
        <f t="shared" si="11"/>
        <v>1.8489125710938543</v>
      </c>
      <c r="J36" s="105">
        <f t="shared" si="12"/>
        <v>-3.7595500381056723</v>
      </c>
      <c r="L36" s="29" t="s">
        <v>12</v>
      </c>
      <c r="M36" s="30">
        <v>2.8862478777589131</v>
      </c>
      <c r="N36" s="30">
        <v>14.091680814940577</v>
      </c>
      <c r="O36" s="30">
        <v>83.022071307300507</v>
      </c>
      <c r="P36" s="44">
        <v>3.9622641509433962</v>
      </c>
      <c r="Q36" s="44">
        <v>13.584905660377359</v>
      </c>
      <c r="R36" s="44">
        <v>82.452830188679243</v>
      </c>
      <c r="S36" s="111">
        <f t="shared" si="13"/>
        <v>1.0760162731844831</v>
      </c>
      <c r="T36" s="111">
        <f t="shared" si="13"/>
        <v>-0.50677515456321842</v>
      </c>
      <c r="U36" s="111">
        <f t="shared" si="13"/>
        <v>-0.56924111862126381</v>
      </c>
      <c r="W36" s="49">
        <v>82.4</v>
      </c>
      <c r="X36" s="114">
        <f t="shared" si="14"/>
        <v>0.4625235404896415</v>
      </c>
      <c r="Y36" s="49">
        <v>82.7</v>
      </c>
      <c r="Z36" s="114">
        <f t="shared" si="15"/>
        <v>-0.24716981132075944</v>
      </c>
    </row>
    <row r="37" spans="1:26">
      <c r="A37" s="28" t="s">
        <v>105</v>
      </c>
      <c r="B37" s="30">
        <v>3.6605657237936775</v>
      </c>
      <c r="C37" s="30">
        <v>7.4875207986688856</v>
      </c>
      <c r="D37" s="30">
        <v>88.851913477537437</v>
      </c>
      <c r="E37" s="50">
        <v>4.0892193308550189</v>
      </c>
      <c r="F37" s="50">
        <v>14.12639405204461</v>
      </c>
      <c r="G37" s="50">
        <v>81.784386617100367</v>
      </c>
      <c r="H37" s="105">
        <f t="shared" si="10"/>
        <v>0.42865360706134137</v>
      </c>
      <c r="I37" s="105">
        <f t="shared" si="11"/>
        <v>6.6388732533757242</v>
      </c>
      <c r="J37" s="105">
        <f t="shared" si="12"/>
        <v>-7.06752686043707</v>
      </c>
      <c r="L37" s="102" t="s">
        <v>157</v>
      </c>
      <c r="P37" s="36">
        <v>25.757575757575758</v>
      </c>
      <c r="Q37" s="36">
        <v>21.59090909090909</v>
      </c>
      <c r="R37" s="36">
        <v>52.651515151515149</v>
      </c>
      <c r="W37" s="49">
        <v>81.900000000000006</v>
      </c>
      <c r="X37" s="114">
        <f t="shared" si="14"/>
        <v>-0.11561338289963885</v>
      </c>
      <c r="Y37" s="103">
        <v>57</v>
      </c>
      <c r="Z37" s="113">
        <f t="shared" si="15"/>
        <v>-4.3484848484848513</v>
      </c>
    </row>
    <row r="38" spans="1:26">
      <c r="L38" s="96" t="s">
        <v>158</v>
      </c>
      <c r="P38" s="36">
        <v>26.893939393939391</v>
      </c>
      <c r="Q38" s="36">
        <v>17.803030303030305</v>
      </c>
      <c r="R38" s="36">
        <v>55.303030303030297</v>
      </c>
      <c r="Y38" s="103">
        <v>55.1</v>
      </c>
      <c r="Z38" s="114">
        <f t="shared" si="15"/>
        <v>0.20303030303029601</v>
      </c>
    </row>
    <row r="40" spans="1:26" ht="15" customHeight="1">
      <c r="A40" s="27" t="s">
        <v>44</v>
      </c>
      <c r="B40" s="139">
        <v>2019</v>
      </c>
      <c r="C40" s="139"/>
      <c r="D40" s="139"/>
      <c r="E40" s="139">
        <v>2020</v>
      </c>
      <c r="F40" s="139"/>
      <c r="G40" s="139"/>
      <c r="H40" s="139" t="s">
        <v>76</v>
      </c>
      <c r="I40" s="139"/>
      <c r="J40" s="139"/>
      <c r="L40" s="27" t="s">
        <v>44</v>
      </c>
      <c r="M40" s="139">
        <v>2019</v>
      </c>
      <c r="N40" s="139"/>
      <c r="O40" s="139"/>
      <c r="P40" s="139">
        <v>2020</v>
      </c>
      <c r="Q40" s="139"/>
      <c r="R40" s="139"/>
      <c r="S40" s="139" t="s">
        <v>76</v>
      </c>
      <c r="T40" s="139"/>
      <c r="U40" s="139"/>
    </row>
    <row r="41" spans="1:26">
      <c r="A41" s="25"/>
      <c r="B41" s="31" t="s">
        <v>33</v>
      </c>
      <c r="C41" s="31" t="s">
        <v>34</v>
      </c>
      <c r="D41" s="31" t="s">
        <v>35</v>
      </c>
      <c r="E41" s="46" t="s">
        <v>33</v>
      </c>
      <c r="F41" s="46" t="s">
        <v>34</v>
      </c>
      <c r="G41" s="46" t="s">
        <v>35</v>
      </c>
      <c r="H41" s="46" t="s">
        <v>33</v>
      </c>
      <c r="I41" s="46" t="s">
        <v>34</v>
      </c>
      <c r="J41" s="46" t="s">
        <v>35</v>
      </c>
      <c r="M41" s="31" t="s">
        <v>33</v>
      </c>
      <c r="N41" s="31" t="s">
        <v>34</v>
      </c>
      <c r="O41" s="31" t="s">
        <v>35</v>
      </c>
      <c r="P41" s="46" t="s">
        <v>33</v>
      </c>
      <c r="Q41" s="46" t="s">
        <v>34</v>
      </c>
      <c r="R41" s="46" t="s">
        <v>35</v>
      </c>
      <c r="S41" s="46" t="s">
        <v>33</v>
      </c>
      <c r="T41" s="46" t="s">
        <v>34</v>
      </c>
      <c r="U41" s="46" t="s">
        <v>35</v>
      </c>
      <c r="W41" s="48" t="s">
        <v>97</v>
      </c>
      <c r="Y41" s="48" t="s">
        <v>97</v>
      </c>
    </row>
    <row r="42" spans="1:26">
      <c r="A42" s="28" t="s">
        <v>107</v>
      </c>
      <c r="B42" s="30">
        <v>8.826429980276135</v>
      </c>
      <c r="C42" s="30">
        <v>15.483234714003945</v>
      </c>
      <c r="D42" s="30">
        <v>75.690335305719927</v>
      </c>
      <c r="E42" s="50">
        <v>12.425715829281469</v>
      </c>
      <c r="F42" s="50">
        <v>17.558076715289033</v>
      </c>
      <c r="G42" s="50">
        <v>70.016207455429509</v>
      </c>
      <c r="H42" s="105">
        <f>E42-B42</f>
        <v>3.5992858490053337</v>
      </c>
      <c r="I42" s="105">
        <f>F42-C42</f>
        <v>2.0748420012850879</v>
      </c>
      <c r="J42" s="105">
        <f>G42-D42</f>
        <v>-5.674127850290418</v>
      </c>
      <c r="L42" s="29" t="s">
        <v>11</v>
      </c>
      <c r="M42" s="30">
        <v>18.991678903573174</v>
      </c>
      <c r="N42" s="30">
        <v>36.906510034263341</v>
      </c>
      <c r="O42" s="30">
        <v>44.101811062163485</v>
      </c>
      <c r="P42" s="44">
        <v>21.773765268189059</v>
      </c>
      <c r="Q42" s="44">
        <v>33.88210302708444</v>
      </c>
      <c r="R42" s="44">
        <v>44.3441317047265</v>
      </c>
      <c r="S42" s="111">
        <f>P42-M42</f>
        <v>2.7820863646158855</v>
      </c>
      <c r="T42" s="111">
        <f>Q42-N42</f>
        <v>-3.0244070071789011</v>
      </c>
      <c r="U42" s="111">
        <f>R42-O42</f>
        <v>0.24232064256301555</v>
      </c>
      <c r="W42" s="49">
        <v>66.599999999999994</v>
      </c>
      <c r="X42" s="114">
        <f>G42-W42</f>
        <v>3.4162074554295145</v>
      </c>
      <c r="Y42" s="49">
        <v>46.4</v>
      </c>
      <c r="Z42" s="113">
        <f>R42-Y42</f>
        <v>-2.0558682952734983</v>
      </c>
    </row>
    <row r="43" spans="1:26">
      <c r="A43" s="28" t="s">
        <v>106</v>
      </c>
      <c r="B43" s="30">
        <v>7.9646017699115044</v>
      </c>
      <c r="C43" s="30">
        <v>15.437561455260571</v>
      </c>
      <c r="D43" s="30">
        <v>76.597836774827925</v>
      </c>
      <c r="E43" s="50">
        <v>10.642895732036736</v>
      </c>
      <c r="F43" s="50">
        <v>18.206374932468936</v>
      </c>
      <c r="G43" s="50">
        <v>71.150729335494319</v>
      </c>
      <c r="H43" s="105">
        <f t="shared" ref="H43:H49" si="16">E43-B43</f>
        <v>2.678293962125232</v>
      </c>
      <c r="I43" s="105">
        <f t="shared" ref="I43:I49" si="17">F43-C43</f>
        <v>2.768813477208365</v>
      </c>
      <c r="J43" s="105">
        <f t="shared" ref="J43:J49" si="18">G43-D43</f>
        <v>-5.4471074393336067</v>
      </c>
      <c r="L43" s="29" t="s">
        <v>10</v>
      </c>
      <c r="M43" s="30">
        <v>18.410661401776903</v>
      </c>
      <c r="N43" s="30">
        <v>24.827245804540969</v>
      </c>
      <c r="O43" s="30">
        <v>56.762092793682129</v>
      </c>
      <c r="P43" s="44">
        <v>18.313641245972072</v>
      </c>
      <c r="Q43" s="44">
        <v>24.919441460794843</v>
      </c>
      <c r="R43" s="44">
        <v>56.766917293233085</v>
      </c>
      <c r="S43" s="111">
        <f t="shared" ref="S43:U48" si="19">P43-M43</f>
        <v>-9.7020155804830921E-2</v>
      </c>
      <c r="T43" s="111">
        <f t="shared" si="19"/>
        <v>9.2195656253874603E-2</v>
      </c>
      <c r="U43" s="111">
        <f t="shared" si="19"/>
        <v>4.8244995509563182E-3</v>
      </c>
      <c r="W43" s="49">
        <v>68.3</v>
      </c>
      <c r="X43" s="114">
        <f t="shared" ref="X43:X49" si="20">G43-W43</f>
        <v>2.8507293354943215</v>
      </c>
      <c r="Y43" s="49">
        <v>55.5</v>
      </c>
      <c r="Z43" s="114">
        <f t="shared" ref="Z43:Z50" si="21">R43-Y43</f>
        <v>1.2669172932330852</v>
      </c>
    </row>
    <row r="44" spans="1:26">
      <c r="A44" s="28" t="s">
        <v>110</v>
      </c>
      <c r="B44" s="30">
        <v>8.1894425259003452</v>
      </c>
      <c r="C44" s="30">
        <v>12.925505673408979</v>
      </c>
      <c r="D44" s="30">
        <v>78.885051800690675</v>
      </c>
      <c r="E44" s="50">
        <v>11.808910359634996</v>
      </c>
      <c r="F44" s="50">
        <v>15.24422973698336</v>
      </c>
      <c r="G44" s="50">
        <v>72.94685990338165</v>
      </c>
      <c r="H44" s="105">
        <f t="shared" si="16"/>
        <v>3.6194678337346513</v>
      </c>
      <c r="I44" s="105">
        <f t="shared" si="17"/>
        <v>2.3187240635743809</v>
      </c>
      <c r="J44" s="105">
        <f t="shared" si="18"/>
        <v>-5.9381918973090251</v>
      </c>
      <c r="L44" s="29" t="s">
        <v>116</v>
      </c>
      <c r="M44" s="30">
        <v>10.309278350515463</v>
      </c>
      <c r="N44" s="30">
        <v>30.387825233186057</v>
      </c>
      <c r="O44" s="30">
        <v>59.302896416298481</v>
      </c>
      <c r="P44" s="44">
        <v>13.180362860192101</v>
      </c>
      <c r="Q44" s="44">
        <v>30.57630736392743</v>
      </c>
      <c r="R44" s="44">
        <v>56.243329775880468</v>
      </c>
      <c r="S44" s="112">
        <f t="shared" si="19"/>
        <v>2.8710845096766384</v>
      </c>
      <c r="T44" s="112">
        <f t="shared" si="19"/>
        <v>0.18848213074137377</v>
      </c>
      <c r="U44" s="112">
        <f t="shared" si="19"/>
        <v>-3.0595666404180122</v>
      </c>
      <c r="W44" s="49">
        <v>72.599999999999994</v>
      </c>
      <c r="X44" s="114">
        <f t="shared" si="20"/>
        <v>0.34685990338165595</v>
      </c>
      <c r="Y44" s="49">
        <v>58.4</v>
      </c>
      <c r="Z44" s="113">
        <f t="shared" si="21"/>
        <v>-2.1566702241195301</v>
      </c>
    </row>
    <row r="45" spans="1:26">
      <c r="A45" s="28" t="s">
        <v>4</v>
      </c>
      <c r="B45" s="30">
        <v>4.2920572274296989</v>
      </c>
      <c r="C45" s="30">
        <v>17.069560927479031</v>
      </c>
      <c r="D45" s="30">
        <v>78.63838184509126</v>
      </c>
      <c r="E45" s="50">
        <v>6.484458735262594</v>
      </c>
      <c r="F45" s="50">
        <v>17.20257234726688</v>
      </c>
      <c r="G45" s="50">
        <v>76.312968917470528</v>
      </c>
      <c r="H45" s="105">
        <f t="shared" si="16"/>
        <v>2.1924015078328951</v>
      </c>
      <c r="I45" s="105">
        <f t="shared" si="17"/>
        <v>0.13301141978784869</v>
      </c>
      <c r="J45" s="105">
        <f t="shared" si="18"/>
        <v>-2.3254129276207323</v>
      </c>
      <c r="L45" s="29" t="s">
        <v>13</v>
      </c>
      <c r="M45" s="30">
        <v>8.2509881422924902</v>
      </c>
      <c r="N45" s="30">
        <v>14.822134387351779</v>
      </c>
      <c r="O45" s="30">
        <v>76.926877470355734</v>
      </c>
      <c r="P45" s="44">
        <v>10.193133047210301</v>
      </c>
      <c r="Q45" s="44">
        <v>15.611587982832617</v>
      </c>
      <c r="R45" s="44">
        <v>74.195278969957073</v>
      </c>
      <c r="S45" s="112">
        <f t="shared" si="19"/>
        <v>1.9421449049178108</v>
      </c>
      <c r="T45" s="112">
        <f t="shared" si="19"/>
        <v>0.78945359548083793</v>
      </c>
      <c r="U45" s="112">
        <f t="shared" si="19"/>
        <v>-2.7315985003986611</v>
      </c>
      <c r="W45" s="49">
        <v>75.8</v>
      </c>
      <c r="X45" s="114">
        <f t="shared" si="20"/>
        <v>0.51296891747053053</v>
      </c>
      <c r="Y45" s="49">
        <v>71.8</v>
      </c>
      <c r="Z45" s="114">
        <f t="shared" si="21"/>
        <v>2.3952789699570758</v>
      </c>
    </row>
    <row r="46" spans="1:26">
      <c r="A46" s="28" t="s">
        <v>104</v>
      </c>
      <c r="B46" s="30">
        <v>4.7267355982274744</v>
      </c>
      <c r="C46" s="30">
        <v>10.388970950270803</v>
      </c>
      <c r="D46" s="30">
        <v>84.884293451501719</v>
      </c>
      <c r="E46" s="50">
        <v>7.7831454643048845</v>
      </c>
      <c r="F46" s="50">
        <v>9.822866344605476</v>
      </c>
      <c r="G46" s="50">
        <v>82.393988191089633</v>
      </c>
      <c r="H46" s="105">
        <f t="shared" si="16"/>
        <v>3.0564098660774102</v>
      </c>
      <c r="I46" s="105">
        <f t="shared" si="17"/>
        <v>-0.56610460566532694</v>
      </c>
      <c r="J46" s="105">
        <f t="shared" si="18"/>
        <v>-2.4903052604120859</v>
      </c>
      <c r="L46" s="29" t="s">
        <v>115</v>
      </c>
      <c r="M46" s="30">
        <v>5.3694581280788176</v>
      </c>
      <c r="N46" s="30">
        <v>16.995073891625616</v>
      </c>
      <c r="O46" s="30">
        <v>77.635467980295573</v>
      </c>
      <c r="P46" s="44">
        <v>6.2265163714439078</v>
      </c>
      <c r="Q46" s="44">
        <v>19.484702093397747</v>
      </c>
      <c r="R46" s="44">
        <v>74.28878153515835</v>
      </c>
      <c r="S46" s="112">
        <f t="shared" si="19"/>
        <v>0.85705824336509018</v>
      </c>
      <c r="T46" s="112">
        <f t="shared" si="19"/>
        <v>2.4896282017721312</v>
      </c>
      <c r="U46" s="112">
        <f t="shared" si="19"/>
        <v>-3.3466864451372231</v>
      </c>
      <c r="W46" s="49">
        <v>80.3</v>
      </c>
      <c r="X46" s="114">
        <f t="shared" si="20"/>
        <v>2.0939881910896361</v>
      </c>
      <c r="Y46" s="49">
        <v>75.900000000000006</v>
      </c>
      <c r="Z46" s="113">
        <f t="shared" si="21"/>
        <v>-1.6112184648416559</v>
      </c>
    </row>
    <row r="47" spans="1:26">
      <c r="A47" s="28" t="s">
        <v>5</v>
      </c>
      <c r="B47" s="30">
        <v>1.8756169792694966</v>
      </c>
      <c r="C47" s="30">
        <v>12.981243830207307</v>
      </c>
      <c r="D47" s="30">
        <v>85.1431391905232</v>
      </c>
      <c r="E47" s="50">
        <v>2.7345844504021448</v>
      </c>
      <c r="F47" s="50">
        <v>14.47721179624665</v>
      </c>
      <c r="G47" s="50">
        <v>82.788203753351212</v>
      </c>
      <c r="H47" s="105">
        <f t="shared" si="16"/>
        <v>0.85896747113264826</v>
      </c>
      <c r="I47" s="105">
        <f t="shared" si="17"/>
        <v>1.495967966039343</v>
      </c>
      <c r="J47" s="105">
        <f t="shared" si="18"/>
        <v>-2.3549354371719886</v>
      </c>
      <c r="L47" s="29" t="s">
        <v>14</v>
      </c>
      <c r="M47" s="30">
        <v>5.1055473735886103</v>
      </c>
      <c r="N47" s="30">
        <v>16.445753559155619</v>
      </c>
      <c r="O47" s="30">
        <v>78.448699067255774</v>
      </c>
      <c r="P47" s="44">
        <v>6.5101387406616862</v>
      </c>
      <c r="Q47" s="44">
        <v>15.528281750266808</v>
      </c>
      <c r="R47" s="44">
        <v>77.961579509071512</v>
      </c>
      <c r="S47" s="111">
        <f t="shared" si="19"/>
        <v>1.4045913670730759</v>
      </c>
      <c r="T47" s="111">
        <f t="shared" si="19"/>
        <v>-0.91747180888881097</v>
      </c>
      <c r="U47" s="111">
        <f t="shared" si="19"/>
        <v>-0.48711955818426134</v>
      </c>
      <c r="W47" s="49">
        <v>82.8</v>
      </c>
      <c r="X47" s="114">
        <f t="shared" si="20"/>
        <v>-1.1796246648785313E-2</v>
      </c>
      <c r="Y47" s="49">
        <v>74.7</v>
      </c>
      <c r="Z47" s="114">
        <f t="shared" si="21"/>
        <v>3.2615795090715096</v>
      </c>
    </row>
    <row r="48" spans="1:26">
      <c r="A48" s="28" t="s">
        <v>109</v>
      </c>
      <c r="B48" s="30">
        <v>6.1023622047244093</v>
      </c>
      <c r="C48" s="30">
        <v>7.0866141732283463</v>
      </c>
      <c r="D48" s="30">
        <v>86.811023622047244</v>
      </c>
      <c r="E48" s="50">
        <v>6.2869425040300904</v>
      </c>
      <c r="F48" s="50">
        <v>8.8662009672219231</v>
      </c>
      <c r="G48" s="50">
        <v>84.846856528747978</v>
      </c>
      <c r="H48" s="105">
        <f t="shared" si="16"/>
        <v>0.18458029930568109</v>
      </c>
      <c r="I48" s="105">
        <f t="shared" si="17"/>
        <v>1.7795867939935768</v>
      </c>
      <c r="J48" s="105">
        <f t="shared" si="18"/>
        <v>-1.9641670932992668</v>
      </c>
      <c r="L48" s="29" t="s">
        <v>12</v>
      </c>
      <c r="M48" s="30">
        <v>3.5027133695115933</v>
      </c>
      <c r="N48" s="30">
        <v>14.405525407005426</v>
      </c>
      <c r="O48" s="30">
        <v>82.09176122348299</v>
      </c>
      <c r="P48" s="44">
        <v>3.1635388739946384</v>
      </c>
      <c r="Q48" s="44">
        <v>12.868632707774799</v>
      </c>
      <c r="R48" s="44">
        <v>83.967828418230567</v>
      </c>
      <c r="S48" s="111">
        <f t="shared" si="19"/>
        <v>-0.33917449551695489</v>
      </c>
      <c r="T48" s="111">
        <f t="shared" si="19"/>
        <v>-1.5368926992306271</v>
      </c>
      <c r="U48" s="111">
        <f t="shared" si="19"/>
        <v>1.8760671947475771</v>
      </c>
      <c r="W48" s="49">
        <v>82.4</v>
      </c>
      <c r="X48" s="114">
        <f t="shared" si="20"/>
        <v>2.446856528747972</v>
      </c>
      <c r="Y48" s="49">
        <v>82.7</v>
      </c>
      <c r="Z48" s="114">
        <f t="shared" si="21"/>
        <v>1.2678284182305646</v>
      </c>
    </row>
    <row r="49" spans="1:26">
      <c r="A49" s="28" t="s">
        <v>105</v>
      </c>
      <c r="B49" s="30">
        <v>3.0392156862745097</v>
      </c>
      <c r="C49" s="30">
        <v>9.2156862745098049</v>
      </c>
      <c r="D49" s="30">
        <v>87.745098039215691</v>
      </c>
      <c r="E49" s="50">
        <v>5.64129856306546</v>
      </c>
      <c r="F49" s="50">
        <v>11.708355508249069</v>
      </c>
      <c r="G49" s="50">
        <v>82.650345928685482</v>
      </c>
      <c r="H49" s="105">
        <f t="shared" si="16"/>
        <v>2.6020828767909503</v>
      </c>
      <c r="I49" s="105">
        <f t="shared" si="17"/>
        <v>2.4926692337392637</v>
      </c>
      <c r="J49" s="105">
        <f t="shared" si="18"/>
        <v>-5.0947521105302087</v>
      </c>
      <c r="L49" s="102" t="s">
        <v>157</v>
      </c>
      <c r="P49" s="36">
        <v>22.965738758029978</v>
      </c>
      <c r="Q49" s="36">
        <v>20.610278372591008</v>
      </c>
      <c r="R49" s="36">
        <v>56.423982869379017</v>
      </c>
      <c r="W49" s="49">
        <v>81.900000000000006</v>
      </c>
      <c r="X49" s="114">
        <f t="shared" si="20"/>
        <v>0.75034592868547634</v>
      </c>
      <c r="Y49" s="103">
        <v>57</v>
      </c>
      <c r="Z49" s="114">
        <f t="shared" si="21"/>
        <v>-0.5760171306209827</v>
      </c>
    </row>
    <row r="50" spans="1:26">
      <c r="L50" s="96" t="s">
        <v>158</v>
      </c>
      <c r="P50" s="36">
        <v>25.053533190578158</v>
      </c>
      <c r="Q50" s="36">
        <v>18.950749464668093</v>
      </c>
      <c r="R50" s="36">
        <v>55.99571734475375</v>
      </c>
      <c r="Y50" s="103">
        <v>55.1</v>
      </c>
      <c r="Z50" s="114">
        <f t="shared" si="21"/>
        <v>0.89571734475374853</v>
      </c>
    </row>
    <row r="52" spans="1:26" ht="15" customHeight="1">
      <c r="A52" s="27" t="s">
        <v>45</v>
      </c>
      <c r="B52" s="139">
        <v>2019</v>
      </c>
      <c r="C52" s="139"/>
      <c r="D52" s="139"/>
      <c r="E52" s="139">
        <v>2020</v>
      </c>
      <c r="F52" s="139"/>
      <c r="G52" s="139"/>
      <c r="H52" s="139" t="s">
        <v>76</v>
      </c>
      <c r="I52" s="139"/>
      <c r="J52" s="139"/>
      <c r="L52" s="27" t="s">
        <v>45</v>
      </c>
      <c r="M52" s="139">
        <v>2019</v>
      </c>
      <c r="N52" s="139"/>
      <c r="O52" s="139"/>
      <c r="P52" s="139">
        <v>2020</v>
      </c>
      <c r="Q52" s="139"/>
      <c r="R52" s="139"/>
      <c r="S52" s="139" t="s">
        <v>76</v>
      </c>
      <c r="T52" s="139"/>
      <c r="U52" s="139"/>
    </row>
    <row r="53" spans="1:26">
      <c r="A53" s="25"/>
      <c r="B53" s="31" t="s">
        <v>33</v>
      </c>
      <c r="C53" s="31" t="s">
        <v>34</v>
      </c>
      <c r="D53" s="31" t="s">
        <v>35</v>
      </c>
      <c r="E53" s="46" t="s">
        <v>33</v>
      </c>
      <c r="F53" s="46" t="s">
        <v>34</v>
      </c>
      <c r="G53" s="46" t="s">
        <v>35</v>
      </c>
      <c r="H53" s="46" t="s">
        <v>33</v>
      </c>
      <c r="I53" s="46" t="s">
        <v>34</v>
      </c>
      <c r="J53" s="46" t="s">
        <v>35</v>
      </c>
      <c r="M53" s="31" t="s">
        <v>33</v>
      </c>
      <c r="N53" s="31" t="s">
        <v>34</v>
      </c>
      <c r="O53" s="31" t="s">
        <v>35</v>
      </c>
      <c r="P53" s="46" t="s">
        <v>33</v>
      </c>
      <c r="Q53" s="46" t="s">
        <v>34</v>
      </c>
      <c r="R53" s="46" t="s">
        <v>35</v>
      </c>
      <c r="S53" s="46" t="s">
        <v>33</v>
      </c>
      <c r="T53" s="46" t="s">
        <v>34</v>
      </c>
      <c r="U53" s="46" t="s">
        <v>35</v>
      </c>
      <c r="W53" s="48" t="s">
        <v>97</v>
      </c>
      <c r="Y53" s="48" t="s">
        <v>97</v>
      </c>
    </row>
    <row r="54" spans="1:26">
      <c r="A54" s="28" t="s">
        <v>107</v>
      </c>
      <c r="B54" s="30">
        <v>6.0861423220973787</v>
      </c>
      <c r="C54" s="30">
        <v>17.883895131086142</v>
      </c>
      <c r="D54" s="30">
        <v>76.029962546816478</v>
      </c>
      <c r="E54" s="50">
        <v>10.549258936355709</v>
      </c>
      <c r="F54" s="50">
        <v>19.35483870967742</v>
      </c>
      <c r="G54" s="50">
        <v>70.095902353966864</v>
      </c>
      <c r="H54" s="105">
        <f>E54-B54</f>
        <v>4.4631166142583307</v>
      </c>
      <c r="I54" s="105">
        <f>F54-C54</f>
        <v>1.4709435785912781</v>
      </c>
      <c r="J54" s="105">
        <f>G54-D54</f>
        <v>-5.9340601928496142</v>
      </c>
      <c r="L54" s="29" t="s">
        <v>11</v>
      </c>
      <c r="M54" s="30">
        <v>14.915572232645403</v>
      </c>
      <c r="N54" s="30">
        <v>32.926829268292686</v>
      </c>
      <c r="O54" s="30">
        <v>52.157598499061919</v>
      </c>
      <c r="P54" s="44">
        <v>18.229166666666664</v>
      </c>
      <c r="Q54" s="44">
        <v>33.333333333333329</v>
      </c>
      <c r="R54" s="44">
        <v>48.4375</v>
      </c>
      <c r="S54" s="112">
        <f>P54-M54</f>
        <v>3.3135944340212617</v>
      </c>
      <c r="T54" s="112">
        <f>Q54-N54</f>
        <v>0.40650406504064307</v>
      </c>
      <c r="U54" s="112">
        <f>R54-O54</f>
        <v>-3.720098499061919</v>
      </c>
      <c r="W54" s="49">
        <v>66.599999999999994</v>
      </c>
      <c r="X54" s="114">
        <f>G54-W54</f>
        <v>3.4959023539668692</v>
      </c>
      <c r="Y54" s="49">
        <v>46.4</v>
      </c>
      <c r="Z54" s="114">
        <f>R54-Y54</f>
        <v>2.0375000000000014</v>
      </c>
    </row>
    <row r="55" spans="1:26">
      <c r="A55" s="28" t="s">
        <v>106</v>
      </c>
      <c r="B55" s="30">
        <v>5.6127221702525727</v>
      </c>
      <c r="C55" s="30">
        <v>16.83816651075772</v>
      </c>
      <c r="D55" s="30">
        <v>77.549111318989702</v>
      </c>
      <c r="E55" s="50">
        <v>8.6236933797909412</v>
      </c>
      <c r="F55" s="50">
        <v>18.554006968641115</v>
      </c>
      <c r="G55" s="50">
        <v>72.822299651567945</v>
      </c>
      <c r="H55" s="105">
        <f>E55-B55</f>
        <v>3.0109712095383685</v>
      </c>
      <c r="I55" s="105">
        <f t="shared" ref="I55:I61" si="22">F55-C55</f>
        <v>1.7158404578833952</v>
      </c>
      <c r="J55" s="105">
        <f t="shared" ref="J55:J61" si="23">G55-D55</f>
        <v>-4.7268116674217566</v>
      </c>
      <c r="L55" s="29" t="s">
        <v>10</v>
      </c>
      <c r="M55" s="30">
        <v>13.383600377002827</v>
      </c>
      <c r="N55" s="30">
        <v>23.185673892554195</v>
      </c>
      <c r="O55" s="30">
        <v>63.43072573044298</v>
      </c>
      <c r="P55" s="44">
        <v>14.847161572052403</v>
      </c>
      <c r="Q55" s="44">
        <v>26.113537117903928</v>
      </c>
      <c r="R55" s="44">
        <v>59.039301310043669</v>
      </c>
      <c r="S55" s="112">
        <f t="shared" ref="S55:U60" si="24">P55-M55</f>
        <v>1.4635611950495768</v>
      </c>
      <c r="T55" s="112">
        <f t="shared" si="24"/>
        <v>2.9278632253497321</v>
      </c>
      <c r="U55" s="112">
        <f t="shared" si="24"/>
        <v>-4.3914244203993107</v>
      </c>
      <c r="W55" s="49">
        <v>68.3</v>
      </c>
      <c r="X55" s="114">
        <f t="shared" ref="X55:X61" si="25">G55-W55</f>
        <v>4.5222996515679483</v>
      </c>
      <c r="Y55" s="49">
        <v>55.5</v>
      </c>
      <c r="Z55" s="114">
        <f t="shared" ref="Z55:Z62" si="26">R55-Y55</f>
        <v>3.539301310043669</v>
      </c>
    </row>
    <row r="56" spans="1:26">
      <c r="A56" s="28" t="s">
        <v>110</v>
      </c>
      <c r="B56" s="30">
        <v>6.4211520302171863</v>
      </c>
      <c r="C56" s="30">
        <v>11.614730878186968</v>
      </c>
      <c r="D56" s="30">
        <v>81.964117091595838</v>
      </c>
      <c r="E56" s="50">
        <v>8.4063047285464094</v>
      </c>
      <c r="F56" s="50">
        <v>15.148861646234677</v>
      </c>
      <c r="G56" s="50">
        <v>76.444833625218905</v>
      </c>
      <c r="H56" s="105">
        <f t="shared" ref="H56:H61" si="27">E56-B56</f>
        <v>1.9851526983292231</v>
      </c>
      <c r="I56" s="105">
        <f t="shared" si="22"/>
        <v>3.5341307680477083</v>
      </c>
      <c r="J56" s="105">
        <f t="shared" si="23"/>
        <v>-5.5192834663769332</v>
      </c>
      <c r="L56" s="29" t="s">
        <v>116</v>
      </c>
      <c r="M56" s="30">
        <v>5.7384760112888049</v>
      </c>
      <c r="N56" s="30">
        <v>26.434619002822203</v>
      </c>
      <c r="O56" s="30">
        <v>67.826904985888987</v>
      </c>
      <c r="P56" s="44">
        <v>7.3619631901840492</v>
      </c>
      <c r="Q56" s="44">
        <v>26.468010517090274</v>
      </c>
      <c r="R56" s="44">
        <v>66.17002629272568</v>
      </c>
      <c r="S56" s="112">
        <f t="shared" si="24"/>
        <v>1.6234871788952443</v>
      </c>
      <c r="T56" s="112">
        <f t="shared" si="24"/>
        <v>3.3391514268071631E-2</v>
      </c>
      <c r="U56" s="112">
        <f t="shared" si="24"/>
        <v>-1.656878693163307</v>
      </c>
      <c r="W56" s="49">
        <v>72.599999999999994</v>
      </c>
      <c r="X56" s="114">
        <f t="shared" si="25"/>
        <v>3.8448336252189108</v>
      </c>
      <c r="Y56" s="49">
        <v>58.4</v>
      </c>
      <c r="Z56" s="114">
        <f t="shared" si="26"/>
        <v>7.7700262927256816</v>
      </c>
    </row>
    <row r="57" spans="1:26">
      <c r="A57" s="28" t="s">
        <v>4</v>
      </c>
      <c r="B57" s="30">
        <v>3.007518796992481</v>
      </c>
      <c r="C57" s="30">
        <v>12.969924812030076</v>
      </c>
      <c r="D57" s="30">
        <v>84.022556390977442</v>
      </c>
      <c r="E57" s="50">
        <v>1.9247594050743655</v>
      </c>
      <c r="F57" s="50">
        <v>14.785651793525808</v>
      </c>
      <c r="G57" s="50">
        <v>83.28958880139983</v>
      </c>
      <c r="H57" s="106">
        <f t="shared" si="27"/>
        <v>-1.0827593919181155</v>
      </c>
      <c r="I57" s="106">
        <f t="shared" si="22"/>
        <v>1.8157269814957324</v>
      </c>
      <c r="J57" s="106">
        <f t="shared" si="23"/>
        <v>-0.73296758957761199</v>
      </c>
      <c r="L57" s="29" t="s">
        <v>13</v>
      </c>
      <c r="M57" s="30">
        <v>8.4041548630783751</v>
      </c>
      <c r="N57" s="30">
        <v>15.769593956562794</v>
      </c>
      <c r="O57" s="30">
        <v>75.826251180358824</v>
      </c>
      <c r="P57" s="44">
        <v>7.9475982532751095</v>
      </c>
      <c r="Q57" s="44">
        <v>15.458515283842795</v>
      </c>
      <c r="R57" s="44">
        <v>76.593886462882097</v>
      </c>
      <c r="S57" s="111">
        <f t="shared" si="24"/>
        <v>-0.45655660980326562</v>
      </c>
      <c r="T57" s="111">
        <f t="shared" si="24"/>
        <v>-0.31107867271999901</v>
      </c>
      <c r="U57" s="111">
        <f t="shared" si="24"/>
        <v>0.76763528252327262</v>
      </c>
      <c r="W57" s="49">
        <v>75.8</v>
      </c>
      <c r="X57" s="114">
        <f t="shared" si="25"/>
        <v>7.4895888013998331</v>
      </c>
      <c r="Y57" s="49">
        <v>71.8</v>
      </c>
      <c r="Z57" s="114">
        <f t="shared" si="26"/>
        <v>4.7938864628820994</v>
      </c>
    </row>
    <row r="58" spans="1:26">
      <c r="A58" s="28" t="s">
        <v>104</v>
      </c>
      <c r="B58" s="30">
        <v>4.131455399061033</v>
      </c>
      <c r="C58" s="30">
        <v>7.2300469483568079</v>
      </c>
      <c r="D58" s="30">
        <v>88.63849765258216</v>
      </c>
      <c r="E58" s="50">
        <v>5.083260297984225</v>
      </c>
      <c r="F58" s="50">
        <v>7.5372480280455729</v>
      </c>
      <c r="G58" s="50">
        <v>87.379491673970193</v>
      </c>
      <c r="H58" s="105">
        <f t="shared" si="27"/>
        <v>0.95180489892319198</v>
      </c>
      <c r="I58" s="105">
        <f t="shared" si="22"/>
        <v>0.30720107968876498</v>
      </c>
      <c r="J58" s="105">
        <f t="shared" si="23"/>
        <v>-1.2590059786119667</v>
      </c>
      <c r="L58" s="29" t="s">
        <v>115</v>
      </c>
      <c r="M58" s="30">
        <v>5</v>
      </c>
      <c r="N58" s="30">
        <v>17.641509433962263</v>
      </c>
      <c r="O58" s="30">
        <v>77.358490566037744</v>
      </c>
      <c r="P58" s="44">
        <v>4.5414847161572052</v>
      </c>
      <c r="Q58" s="44">
        <v>16.419213973799128</v>
      </c>
      <c r="R58" s="44">
        <v>79.039301310043669</v>
      </c>
      <c r="S58" s="111">
        <f t="shared" si="24"/>
        <v>-0.45851528384279483</v>
      </c>
      <c r="T58" s="111">
        <f t="shared" si="24"/>
        <v>-1.2222954601631351</v>
      </c>
      <c r="U58" s="111">
        <f t="shared" si="24"/>
        <v>1.6808107440059246</v>
      </c>
      <c r="W58" s="49">
        <v>80.3</v>
      </c>
      <c r="X58" s="114">
        <f t="shared" si="25"/>
        <v>7.0794916739701961</v>
      </c>
      <c r="Y58" s="49">
        <v>75.900000000000006</v>
      </c>
      <c r="Z58" s="114">
        <f t="shared" si="26"/>
        <v>3.1393013100436633</v>
      </c>
    </row>
    <row r="59" spans="1:26">
      <c r="A59" s="28" t="s">
        <v>5</v>
      </c>
      <c r="B59" s="30">
        <v>1.1342155009451798</v>
      </c>
      <c r="C59" s="30">
        <v>10.207939508506616</v>
      </c>
      <c r="D59" s="30">
        <v>88.657844990548213</v>
      </c>
      <c r="E59" s="50">
        <v>0.69991251093613305</v>
      </c>
      <c r="F59" s="50">
        <v>10.148731408573928</v>
      </c>
      <c r="G59" s="50">
        <v>89.151356080489947</v>
      </c>
      <c r="H59" s="106">
        <f t="shared" si="27"/>
        <v>-0.43430299000904671</v>
      </c>
      <c r="I59" s="106">
        <f t="shared" si="22"/>
        <v>-5.920809993268783E-2</v>
      </c>
      <c r="J59" s="106">
        <f t="shared" si="23"/>
        <v>0.49351108994173387</v>
      </c>
      <c r="L59" s="29" t="s">
        <v>14</v>
      </c>
      <c r="M59" s="30">
        <v>3.6723163841807911</v>
      </c>
      <c r="N59" s="30">
        <v>16.760828625235405</v>
      </c>
      <c r="O59" s="30">
        <v>79.566854990583806</v>
      </c>
      <c r="P59" s="44">
        <v>5.1709027169149868</v>
      </c>
      <c r="Q59" s="44">
        <v>15.249780893952671</v>
      </c>
      <c r="R59" s="44">
        <v>79.579316389132345</v>
      </c>
      <c r="S59" s="111">
        <f t="shared" si="24"/>
        <v>1.4985863327341957</v>
      </c>
      <c r="T59" s="111">
        <f t="shared" si="24"/>
        <v>-1.5110477312827335</v>
      </c>
      <c r="U59" s="111">
        <f t="shared" si="24"/>
        <v>1.2461398548538227E-2</v>
      </c>
      <c r="W59" s="49">
        <v>82.8</v>
      </c>
      <c r="X59" s="114">
        <f t="shared" si="25"/>
        <v>6.3513560804899498</v>
      </c>
      <c r="Y59" s="49">
        <v>74.7</v>
      </c>
      <c r="Z59" s="114">
        <f t="shared" si="26"/>
        <v>4.8793163891323417</v>
      </c>
    </row>
    <row r="60" spans="1:26">
      <c r="A60" s="28" t="s">
        <v>109</v>
      </c>
      <c r="B60" s="30">
        <v>4.225352112676056</v>
      </c>
      <c r="C60" s="30">
        <v>6.4788732394366191</v>
      </c>
      <c r="D60" s="30">
        <v>89.295774647887328</v>
      </c>
      <c r="E60" s="50">
        <v>5.8669001751313479</v>
      </c>
      <c r="F60" s="50">
        <v>8.1436077057793348</v>
      </c>
      <c r="G60" s="50">
        <v>85.98949211908932</v>
      </c>
      <c r="H60" s="105">
        <f t="shared" si="27"/>
        <v>1.6415480624552918</v>
      </c>
      <c r="I60" s="105">
        <f t="shared" si="22"/>
        <v>1.6647344663427157</v>
      </c>
      <c r="J60" s="105">
        <f t="shared" si="23"/>
        <v>-3.3062825287980075</v>
      </c>
      <c r="L60" s="29" t="s">
        <v>12</v>
      </c>
      <c r="M60" s="30">
        <v>2.6415094339622645</v>
      </c>
      <c r="N60" s="30">
        <v>13.20754716981132</v>
      </c>
      <c r="O60" s="30">
        <v>84.150943396226424</v>
      </c>
      <c r="P60" s="44">
        <v>2.7074235807860263</v>
      </c>
      <c r="Q60" s="44">
        <v>12.05240174672489</v>
      </c>
      <c r="R60" s="44">
        <v>85.240174672489076</v>
      </c>
      <c r="S60" s="111">
        <f t="shared" si="24"/>
        <v>6.5914146823761843E-2</v>
      </c>
      <c r="T60" s="111">
        <f t="shared" si="24"/>
        <v>-1.1551454230864309</v>
      </c>
      <c r="U60" s="111">
        <f t="shared" si="24"/>
        <v>1.0892312762626517</v>
      </c>
      <c r="W60" s="49">
        <v>82.4</v>
      </c>
      <c r="X60" s="114">
        <f t="shared" si="25"/>
        <v>3.5894921190893143</v>
      </c>
      <c r="Y60" s="49">
        <v>82.7</v>
      </c>
      <c r="Z60" s="114">
        <f t="shared" si="26"/>
        <v>2.5401746724890728</v>
      </c>
    </row>
    <row r="61" spans="1:26">
      <c r="A61" s="28" t="s">
        <v>105</v>
      </c>
      <c r="B61" s="30">
        <v>2.2471910112359552</v>
      </c>
      <c r="C61" s="30">
        <v>6.7415730337078648</v>
      </c>
      <c r="D61" s="30">
        <v>91.011235955056179</v>
      </c>
      <c r="E61" s="50">
        <v>2.8745644599303137</v>
      </c>
      <c r="F61" s="50">
        <v>8.6236933797909412</v>
      </c>
      <c r="G61" s="50">
        <v>88.501742160278738</v>
      </c>
      <c r="H61" s="105">
        <f t="shared" si="27"/>
        <v>0.62737344869435852</v>
      </c>
      <c r="I61" s="105">
        <f t="shared" si="22"/>
        <v>1.8821203460830764</v>
      </c>
      <c r="J61" s="105">
        <f t="shared" si="23"/>
        <v>-2.5094937947774412</v>
      </c>
      <c r="L61" s="102" t="s">
        <v>157</v>
      </c>
      <c r="P61" s="36">
        <v>20.263157894736842</v>
      </c>
      <c r="Q61" s="36">
        <v>20.964912280701757</v>
      </c>
      <c r="R61" s="36">
        <v>58.771929824561411</v>
      </c>
      <c r="W61" s="49">
        <v>81.900000000000006</v>
      </c>
      <c r="X61" s="114">
        <f t="shared" si="25"/>
        <v>6.6017421602787323</v>
      </c>
      <c r="Y61" s="103">
        <v>57</v>
      </c>
      <c r="Z61" s="114">
        <f t="shared" si="26"/>
        <v>1.7719298245614112</v>
      </c>
    </row>
    <row r="62" spans="1:26">
      <c r="L62" s="96" t="s">
        <v>158</v>
      </c>
      <c r="P62" s="36">
        <v>25</v>
      </c>
      <c r="Q62" s="36">
        <v>18.771929824561404</v>
      </c>
      <c r="R62" s="36">
        <v>56.228070175438596</v>
      </c>
      <c r="Y62" s="103">
        <v>55.1</v>
      </c>
      <c r="Z62" s="114">
        <f t="shared" si="26"/>
        <v>1.1280701754385944</v>
      </c>
    </row>
    <row r="64" spans="1:26" ht="15" customHeight="1">
      <c r="A64" s="27" t="s">
        <v>46</v>
      </c>
      <c r="B64" s="139">
        <v>2019</v>
      </c>
      <c r="C64" s="139"/>
      <c r="D64" s="139"/>
      <c r="E64" s="139">
        <v>2020</v>
      </c>
      <c r="F64" s="139"/>
      <c r="G64" s="139"/>
      <c r="H64" s="139" t="s">
        <v>76</v>
      </c>
      <c r="I64" s="139"/>
      <c r="J64" s="139"/>
      <c r="L64" s="27" t="s">
        <v>46</v>
      </c>
      <c r="M64" s="139">
        <v>2019</v>
      </c>
      <c r="N64" s="139"/>
      <c r="O64" s="139"/>
      <c r="P64" s="139">
        <v>2020</v>
      </c>
      <c r="Q64" s="139"/>
      <c r="R64" s="139"/>
      <c r="S64" s="139" t="s">
        <v>76</v>
      </c>
      <c r="T64" s="139"/>
      <c r="U64" s="139"/>
    </row>
    <row r="65" spans="1:26">
      <c r="A65" s="25"/>
      <c r="B65" s="31" t="s">
        <v>33</v>
      </c>
      <c r="C65" s="31" t="s">
        <v>34</v>
      </c>
      <c r="D65" s="31" t="s">
        <v>35</v>
      </c>
      <c r="E65" s="46" t="s">
        <v>33</v>
      </c>
      <c r="F65" s="46" t="s">
        <v>34</v>
      </c>
      <c r="G65" s="46" t="s">
        <v>35</v>
      </c>
      <c r="H65" s="46" t="s">
        <v>33</v>
      </c>
      <c r="I65" s="46" t="s">
        <v>34</v>
      </c>
      <c r="J65" s="46" t="s">
        <v>35</v>
      </c>
      <c r="M65" s="31" t="s">
        <v>33</v>
      </c>
      <c r="N65" s="31" t="s">
        <v>34</v>
      </c>
      <c r="O65" s="31" t="s">
        <v>35</v>
      </c>
      <c r="P65" s="46" t="s">
        <v>33</v>
      </c>
      <c r="Q65" s="46" t="s">
        <v>34</v>
      </c>
      <c r="R65" s="46" t="s">
        <v>35</v>
      </c>
      <c r="S65" s="46" t="s">
        <v>33</v>
      </c>
      <c r="T65" s="46" t="s">
        <v>34</v>
      </c>
      <c r="U65" s="46" t="s">
        <v>35</v>
      </c>
      <c r="W65" s="48" t="s">
        <v>97</v>
      </c>
      <c r="Y65" s="48" t="s">
        <v>97</v>
      </c>
    </row>
    <row r="66" spans="1:26">
      <c r="A66" s="28" t="s">
        <v>107</v>
      </c>
      <c r="B66" s="30">
        <v>6.1099796334012222</v>
      </c>
      <c r="C66" s="30">
        <v>16.90427698574338</v>
      </c>
      <c r="D66" s="30">
        <v>76.985743380855396</v>
      </c>
      <c r="E66" s="50">
        <v>8.9632107023411365</v>
      </c>
      <c r="F66" s="50">
        <v>18.127090301003346</v>
      </c>
      <c r="G66" s="50">
        <v>72.909698996655521</v>
      </c>
      <c r="H66" s="105">
        <f>E66-B66</f>
        <v>2.8532310689399143</v>
      </c>
      <c r="I66" s="105">
        <f>F66-C66</f>
        <v>1.2228133152599661</v>
      </c>
      <c r="J66" s="105">
        <f>G66-D66</f>
        <v>-4.076044384199875</v>
      </c>
      <c r="L66" s="29" t="s">
        <v>11</v>
      </c>
      <c r="M66" s="30">
        <v>16.55359565807327</v>
      </c>
      <c r="N66" s="30">
        <v>32.903663500678427</v>
      </c>
      <c r="O66" s="30">
        <v>50.542740841248303</v>
      </c>
      <c r="P66" s="44">
        <v>16.411960132890364</v>
      </c>
      <c r="Q66" s="44">
        <v>32.558139534883722</v>
      </c>
      <c r="R66" s="44">
        <v>51.029900332225907</v>
      </c>
      <c r="S66" s="111">
        <f>P66-M66</f>
        <v>-0.14163552518290601</v>
      </c>
      <c r="T66" s="111">
        <f>Q66-N66</f>
        <v>-0.34552396579470468</v>
      </c>
      <c r="U66" s="111">
        <f>R66-O66</f>
        <v>0.48715949097760358</v>
      </c>
      <c r="W66" s="49">
        <v>66.599999999999994</v>
      </c>
      <c r="X66" s="114">
        <f>G66-W66</f>
        <v>6.309698996655527</v>
      </c>
      <c r="Y66" s="49">
        <v>46.4</v>
      </c>
      <c r="Z66" s="114">
        <f>R66-Y66</f>
        <v>4.6299003322259082</v>
      </c>
    </row>
    <row r="67" spans="1:26">
      <c r="A67" s="28" t="s">
        <v>106</v>
      </c>
      <c r="B67" s="30">
        <v>4.6132971506105829</v>
      </c>
      <c r="C67" s="30">
        <v>17.164179104477611</v>
      </c>
      <c r="D67" s="30">
        <v>78.222523744911811</v>
      </c>
      <c r="E67" s="50">
        <v>6.9287141905396403</v>
      </c>
      <c r="F67" s="50">
        <v>15.989340439706861</v>
      </c>
      <c r="G67" s="50">
        <v>77.081945369753498</v>
      </c>
      <c r="H67" s="105">
        <f t="shared" ref="H67:H73" si="28">E67-B67</f>
        <v>2.3154170399290575</v>
      </c>
      <c r="I67" s="105">
        <f t="shared" ref="I67:I73" si="29">F67-C67</f>
        <v>-1.1748386647707498</v>
      </c>
      <c r="J67" s="105">
        <f t="shared" ref="J67:J73" si="30">G67-D67</f>
        <v>-1.140578375158313</v>
      </c>
      <c r="L67" s="29" t="s">
        <v>10</v>
      </c>
      <c r="M67" s="30">
        <v>16.236413043478262</v>
      </c>
      <c r="N67" s="30">
        <v>24.728260869565215</v>
      </c>
      <c r="O67" s="30">
        <v>59.035326086956516</v>
      </c>
      <c r="P67" s="44">
        <v>14.562458249833</v>
      </c>
      <c r="Q67" s="44">
        <v>25.985303941215765</v>
      </c>
      <c r="R67" s="44">
        <v>59.452237808951239</v>
      </c>
      <c r="S67" s="111">
        <f t="shared" ref="S67:U72" si="31">P67-M67</f>
        <v>-1.6739547936452617</v>
      </c>
      <c r="T67" s="111">
        <f t="shared" si="31"/>
        <v>1.2570430716505498</v>
      </c>
      <c r="U67" s="111">
        <f t="shared" si="31"/>
        <v>0.41691172199472248</v>
      </c>
      <c r="W67" s="49">
        <v>68.3</v>
      </c>
      <c r="X67" s="114">
        <f t="shared" ref="X67:X73" si="32">G67-W67</f>
        <v>8.781945369753501</v>
      </c>
      <c r="Y67" s="49">
        <v>55.5</v>
      </c>
      <c r="Z67" s="114">
        <f t="shared" ref="Z67:Z74" si="33">R67-Y67</f>
        <v>3.9522378089512387</v>
      </c>
    </row>
    <row r="68" spans="1:26">
      <c r="A68" s="28" t="s">
        <v>110</v>
      </c>
      <c r="B68" s="30">
        <v>6.1099796334012222</v>
      </c>
      <c r="C68" s="30">
        <v>10.794297352342159</v>
      </c>
      <c r="D68" s="30">
        <v>83.09572301425662</v>
      </c>
      <c r="E68" s="50">
        <v>8.5676037483266398</v>
      </c>
      <c r="F68" s="50">
        <v>13.587684069611781</v>
      </c>
      <c r="G68" s="50">
        <v>77.844712182061585</v>
      </c>
      <c r="H68" s="105">
        <f t="shared" si="28"/>
        <v>2.4576241149254177</v>
      </c>
      <c r="I68" s="105">
        <f t="shared" si="29"/>
        <v>2.7933867172696214</v>
      </c>
      <c r="J68" s="105">
        <f t="shared" si="30"/>
        <v>-5.2510108321950355</v>
      </c>
      <c r="L68" s="29" t="s">
        <v>116</v>
      </c>
      <c r="M68" s="30">
        <v>6.8801089918256135</v>
      </c>
      <c r="N68" s="30">
        <v>28.814713896457768</v>
      </c>
      <c r="O68" s="30">
        <v>64.305177111716617</v>
      </c>
      <c r="P68" s="44">
        <v>8.7014725568942435</v>
      </c>
      <c r="Q68" s="44">
        <v>28.447121820615795</v>
      </c>
      <c r="R68" s="44">
        <v>62.851405622489963</v>
      </c>
      <c r="S68" s="112">
        <f t="shared" si="31"/>
        <v>1.82136356506863</v>
      </c>
      <c r="T68" s="112">
        <f t="shared" si="31"/>
        <v>-0.36759207584197284</v>
      </c>
      <c r="U68" s="112">
        <f t="shared" si="31"/>
        <v>-1.4537714892266536</v>
      </c>
      <c r="W68" s="49">
        <v>72.599999999999994</v>
      </c>
      <c r="X68" s="114">
        <f t="shared" si="32"/>
        <v>5.2447121820615905</v>
      </c>
      <c r="Y68" s="49">
        <v>58.4</v>
      </c>
      <c r="Z68" s="114">
        <f t="shared" si="33"/>
        <v>4.4514056224899647</v>
      </c>
    </row>
    <row r="69" spans="1:26">
      <c r="A69" s="28" t="s">
        <v>4</v>
      </c>
      <c r="B69" s="30">
        <v>3.7414965986394559</v>
      </c>
      <c r="C69" s="30">
        <v>14.761904761904763</v>
      </c>
      <c r="D69" s="30">
        <v>81.496598639455783</v>
      </c>
      <c r="E69" s="50">
        <v>3.9438502673796791</v>
      </c>
      <c r="F69" s="50">
        <v>14.572192513368984</v>
      </c>
      <c r="G69" s="50">
        <v>81.483957219251337</v>
      </c>
      <c r="H69" s="106">
        <f t="shared" si="28"/>
        <v>0.2023536687402232</v>
      </c>
      <c r="I69" s="106">
        <f t="shared" si="29"/>
        <v>-0.18971224853577873</v>
      </c>
      <c r="J69" s="106">
        <f t="shared" si="30"/>
        <v>-1.2641420204445808E-2</v>
      </c>
      <c r="L69" s="29" t="s">
        <v>13</v>
      </c>
      <c r="M69" s="30">
        <v>6.3902107409925222</v>
      </c>
      <c r="N69" s="30">
        <v>14.615907545887152</v>
      </c>
      <c r="O69" s="30">
        <v>78.993881713120331</v>
      </c>
      <c r="P69" s="44">
        <v>7.4197860962566846</v>
      </c>
      <c r="Q69" s="44">
        <v>15.441176470588236</v>
      </c>
      <c r="R69" s="44">
        <v>77.139037433155082</v>
      </c>
      <c r="S69" s="112">
        <f t="shared" si="31"/>
        <v>1.0295753552641624</v>
      </c>
      <c r="T69" s="112">
        <f t="shared" si="31"/>
        <v>0.82526892470108315</v>
      </c>
      <c r="U69" s="112">
        <f t="shared" si="31"/>
        <v>-1.8548442799652491</v>
      </c>
      <c r="W69" s="49">
        <v>75.8</v>
      </c>
      <c r="X69" s="114">
        <f t="shared" si="32"/>
        <v>5.6839572192513401</v>
      </c>
      <c r="Y69" s="49">
        <v>71.8</v>
      </c>
      <c r="Z69" s="114">
        <f t="shared" si="33"/>
        <v>5.3390374331550845</v>
      </c>
    </row>
    <row r="70" spans="1:26">
      <c r="A70" s="28" t="s">
        <v>104</v>
      </c>
      <c r="B70" s="30">
        <v>3.9428959891230457</v>
      </c>
      <c r="C70" s="30">
        <v>7.8178110129163825</v>
      </c>
      <c r="D70" s="30">
        <v>88.239292997960575</v>
      </c>
      <c r="E70" s="50">
        <v>4.8160535117056851</v>
      </c>
      <c r="F70" s="50">
        <v>9.3645484949832767</v>
      </c>
      <c r="G70" s="50">
        <v>85.819397993311043</v>
      </c>
      <c r="H70" s="105">
        <f t="shared" si="28"/>
        <v>0.87315752258263934</v>
      </c>
      <c r="I70" s="105">
        <f t="shared" si="29"/>
        <v>1.5467374820668942</v>
      </c>
      <c r="J70" s="105">
        <f t="shared" si="30"/>
        <v>-2.4198950046495327</v>
      </c>
      <c r="L70" s="29" t="s">
        <v>115</v>
      </c>
      <c r="M70" s="30">
        <v>4.2148198504418763</v>
      </c>
      <c r="N70" s="30">
        <v>18.354860639021073</v>
      </c>
      <c r="O70" s="30">
        <v>77.430319510537046</v>
      </c>
      <c r="P70" s="44">
        <v>4.8764195056780233</v>
      </c>
      <c r="Q70" s="44">
        <v>15.898463593854375</v>
      </c>
      <c r="R70" s="44">
        <v>79.225116900467611</v>
      </c>
      <c r="S70" s="111">
        <f t="shared" si="31"/>
        <v>0.66159965523614694</v>
      </c>
      <c r="T70" s="111">
        <f t="shared" si="31"/>
        <v>-2.4563970451666979</v>
      </c>
      <c r="U70" s="111">
        <f t="shared" si="31"/>
        <v>1.7947973899305651</v>
      </c>
      <c r="W70" s="49">
        <v>80.3</v>
      </c>
      <c r="X70" s="114">
        <f t="shared" si="32"/>
        <v>5.5193979933110455</v>
      </c>
      <c r="Y70" s="49">
        <v>75.900000000000006</v>
      </c>
      <c r="Z70" s="114">
        <f t="shared" si="33"/>
        <v>3.3251169004676058</v>
      </c>
    </row>
    <row r="71" spans="1:26">
      <c r="A71" s="28" t="s">
        <v>5</v>
      </c>
      <c r="B71" s="30">
        <v>1.3605442176870748</v>
      </c>
      <c r="C71" s="30">
        <v>12.993197278911564</v>
      </c>
      <c r="D71" s="30">
        <v>85.646258503401356</v>
      </c>
      <c r="E71" s="50">
        <v>1.2040133779264213</v>
      </c>
      <c r="F71" s="50">
        <v>12.107023411371237</v>
      </c>
      <c r="G71" s="50">
        <v>86.68896321070234</v>
      </c>
      <c r="H71" s="106">
        <f t="shared" si="28"/>
        <v>-0.15653083976065352</v>
      </c>
      <c r="I71" s="106">
        <f t="shared" si="29"/>
        <v>-0.88617386754032701</v>
      </c>
      <c r="J71" s="106">
        <f t="shared" si="30"/>
        <v>1.0427047073009845</v>
      </c>
      <c r="L71" s="29" t="s">
        <v>14</v>
      </c>
      <c r="M71" s="30">
        <v>3.8775510204081631</v>
      </c>
      <c r="N71" s="30">
        <v>14.489795918367346</v>
      </c>
      <c r="O71" s="30">
        <v>81.632653061224488</v>
      </c>
      <c r="P71" s="44">
        <v>4.2895442359249332</v>
      </c>
      <c r="Q71" s="44">
        <v>15.214477211796245</v>
      </c>
      <c r="R71" s="44">
        <v>80.495978552278828</v>
      </c>
      <c r="S71" s="112">
        <f t="shared" si="31"/>
        <v>0.41199321551677004</v>
      </c>
      <c r="T71" s="112">
        <f t="shared" si="31"/>
        <v>0.72468129342889931</v>
      </c>
      <c r="U71" s="112">
        <f t="shared" si="31"/>
        <v>-1.13667450894566</v>
      </c>
      <c r="W71" s="49">
        <v>82.8</v>
      </c>
      <c r="X71" s="114">
        <f t="shared" si="32"/>
        <v>3.8889632107023431</v>
      </c>
      <c r="Y71" s="49">
        <v>74.7</v>
      </c>
      <c r="Z71" s="114">
        <f t="shared" si="33"/>
        <v>5.7959785522788252</v>
      </c>
    </row>
    <row r="72" spans="1:26">
      <c r="A72" s="28" t="s">
        <v>109</v>
      </c>
      <c r="B72" s="30">
        <v>4.4157608695652177</v>
      </c>
      <c r="C72" s="30">
        <v>6.7934782608695645</v>
      </c>
      <c r="D72" s="30">
        <v>88.790760869565219</v>
      </c>
      <c r="E72" s="50">
        <v>4.8192771084337354</v>
      </c>
      <c r="F72" s="50">
        <v>8.3668005354752335</v>
      </c>
      <c r="G72" s="50">
        <v>86.813922356091027</v>
      </c>
      <c r="H72" s="105">
        <f t="shared" si="28"/>
        <v>0.40351623886851762</v>
      </c>
      <c r="I72" s="105">
        <f t="shared" si="29"/>
        <v>1.573322274605669</v>
      </c>
      <c r="J72" s="105">
        <f t="shared" si="30"/>
        <v>-1.9768385134741919</v>
      </c>
      <c r="L72" s="29" t="s">
        <v>12</v>
      </c>
      <c r="M72" s="30">
        <v>2.8590878148400272</v>
      </c>
      <c r="N72" s="30">
        <v>13.682777399591558</v>
      </c>
      <c r="O72" s="30">
        <v>83.458134785568419</v>
      </c>
      <c r="P72" s="44">
        <v>2.2727272727272729</v>
      </c>
      <c r="Q72" s="44">
        <v>11.430481283422459</v>
      </c>
      <c r="R72" s="44">
        <v>86.296791443850267</v>
      </c>
      <c r="S72" s="111">
        <f t="shared" si="31"/>
        <v>-0.58636054211275423</v>
      </c>
      <c r="T72" s="111">
        <f t="shared" si="31"/>
        <v>-2.2522961161690986</v>
      </c>
      <c r="U72" s="111">
        <f t="shared" si="31"/>
        <v>2.8386566582818489</v>
      </c>
      <c r="W72" s="49">
        <v>82.4</v>
      </c>
      <c r="X72" s="114">
        <f t="shared" si="32"/>
        <v>4.413922356091021</v>
      </c>
      <c r="Y72" s="49">
        <v>82.7</v>
      </c>
      <c r="Z72" s="114">
        <f t="shared" si="33"/>
        <v>3.5967914438502646</v>
      </c>
    </row>
    <row r="73" spans="1:26">
      <c r="A73" s="28" t="s">
        <v>105</v>
      </c>
      <c r="B73" s="30">
        <v>2.6476578411405294</v>
      </c>
      <c r="C73" s="30">
        <v>8.146639511201629</v>
      </c>
      <c r="D73" s="30">
        <v>89.20570264765783</v>
      </c>
      <c r="E73" s="50">
        <v>2.9255319148936172</v>
      </c>
      <c r="F73" s="50">
        <v>10.106382978723403</v>
      </c>
      <c r="G73" s="50">
        <v>86.968085106382972</v>
      </c>
      <c r="H73" s="105">
        <f t="shared" si="28"/>
        <v>0.27787407375308781</v>
      </c>
      <c r="I73" s="105">
        <f t="shared" si="29"/>
        <v>1.9597434675217738</v>
      </c>
      <c r="J73" s="105">
        <f t="shared" si="30"/>
        <v>-2.237617541274858</v>
      </c>
      <c r="L73" s="102" t="s">
        <v>157</v>
      </c>
      <c r="P73" s="36">
        <v>17.871485943775099</v>
      </c>
      <c r="Q73" s="36">
        <v>18.273092369477911</v>
      </c>
      <c r="R73" s="36">
        <v>63.855421686746979</v>
      </c>
      <c r="W73" s="49">
        <v>81.900000000000006</v>
      </c>
      <c r="X73" s="114">
        <f t="shared" si="32"/>
        <v>5.0680851063829664</v>
      </c>
      <c r="Y73" s="103">
        <v>57</v>
      </c>
      <c r="Z73" s="114">
        <f t="shared" si="33"/>
        <v>6.855421686746979</v>
      </c>
    </row>
    <row r="74" spans="1:26">
      <c r="L74" s="96" t="s">
        <v>158</v>
      </c>
      <c r="P74" s="36">
        <v>21.552878179384201</v>
      </c>
      <c r="Q74" s="36">
        <v>18.072289156626507</v>
      </c>
      <c r="R74" s="36">
        <v>60.374832663989288</v>
      </c>
      <c r="Y74" s="103">
        <v>55.1</v>
      </c>
      <c r="Z74" s="114">
        <f t="shared" si="33"/>
        <v>5.2748326639892866</v>
      </c>
    </row>
    <row r="76" spans="1:26">
      <c r="A76" s="130" t="s">
        <v>21</v>
      </c>
      <c r="B76" s="130"/>
      <c r="C76" s="130"/>
      <c r="D76" s="130"/>
      <c r="E76" s="130"/>
      <c r="F76" s="130"/>
      <c r="G76" s="130"/>
      <c r="H76" s="130"/>
      <c r="I76" s="130"/>
      <c r="J76" s="130"/>
      <c r="K76" s="130"/>
    </row>
    <row r="77" spans="1:26" ht="30" customHeight="1">
      <c r="A77" s="138" t="s">
        <v>166</v>
      </c>
      <c r="B77" s="138"/>
      <c r="C77" s="138"/>
      <c r="D77" s="138"/>
      <c r="E77" s="138"/>
      <c r="F77" s="138"/>
      <c r="G77" s="138"/>
      <c r="H77" s="138"/>
      <c r="I77" s="138"/>
      <c r="J77" s="138"/>
      <c r="L77" s="32"/>
      <c r="M77" s="32"/>
      <c r="N77" s="32"/>
      <c r="O77" s="32"/>
      <c r="P77" s="32"/>
      <c r="Q77" s="32"/>
      <c r="R77" s="32"/>
      <c r="W77" s="48"/>
      <c r="Y77" s="48"/>
    </row>
    <row r="78" spans="1:26">
      <c r="A78" t="s">
        <v>129</v>
      </c>
      <c r="B78"/>
      <c r="C78"/>
      <c r="D78"/>
      <c r="E78"/>
      <c r="F78"/>
      <c r="G78"/>
      <c r="H78"/>
      <c r="I78"/>
      <c r="J78"/>
      <c r="L78" s="32"/>
      <c r="M78" s="32"/>
      <c r="N78" s="32"/>
      <c r="O78" s="32"/>
      <c r="P78" s="32"/>
      <c r="Q78" s="32"/>
      <c r="R78" s="32"/>
      <c r="W78" s="49"/>
      <c r="X78" s="22"/>
      <c r="Y78" s="49"/>
      <c r="Z78" s="22"/>
    </row>
    <row r="80" spans="1:26">
      <c r="A80" s="16" t="s">
        <v>114</v>
      </c>
    </row>
  </sheetData>
  <mergeCells count="38">
    <mergeCell ref="A76:K76"/>
    <mergeCell ref="A77:J77"/>
    <mergeCell ref="P40:R40"/>
    <mergeCell ref="S40:U40"/>
    <mergeCell ref="P52:R52"/>
    <mergeCell ref="S52:U52"/>
    <mergeCell ref="P64:R64"/>
    <mergeCell ref="S64:U64"/>
    <mergeCell ref="B40:D40"/>
    <mergeCell ref="B52:D52"/>
    <mergeCell ref="B64:D64"/>
    <mergeCell ref="M52:O52"/>
    <mergeCell ref="M64:O64"/>
    <mergeCell ref="E52:G52"/>
    <mergeCell ref="H52:J52"/>
    <mergeCell ref="E64:G64"/>
    <mergeCell ref="P4:R4"/>
    <mergeCell ref="S4:U4"/>
    <mergeCell ref="P16:R16"/>
    <mergeCell ref="S16:U16"/>
    <mergeCell ref="P28:R28"/>
    <mergeCell ref="S28:U28"/>
    <mergeCell ref="B4:D4"/>
    <mergeCell ref="E28:G28"/>
    <mergeCell ref="B28:D28"/>
    <mergeCell ref="H28:J28"/>
    <mergeCell ref="E40:G40"/>
    <mergeCell ref="H40:J40"/>
    <mergeCell ref="B16:D16"/>
    <mergeCell ref="E16:G16"/>
    <mergeCell ref="H16:J16"/>
    <mergeCell ref="H64:J64"/>
    <mergeCell ref="M28:O28"/>
    <mergeCell ref="M40:O40"/>
    <mergeCell ref="E4:G4"/>
    <mergeCell ref="H4:J4"/>
    <mergeCell ref="M4:O4"/>
    <mergeCell ref="M16:O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19" workbookViewId="0">
      <selection activeCell="A44" sqref="A44"/>
    </sheetView>
  </sheetViews>
  <sheetFormatPr baseColWidth="10" defaultRowHeight="15"/>
  <cols>
    <col min="1" max="1" width="53.42578125" customWidth="1"/>
    <col min="2" max="10" width="8.7109375" style="32" customWidth="1"/>
    <col min="11" max="11" width="10.28515625" customWidth="1"/>
    <col min="12" max="12" width="39.42578125" bestFit="1" customWidth="1"/>
    <col min="13" max="21" width="8.7109375" customWidth="1"/>
  </cols>
  <sheetData>
    <row r="1" spans="1:26">
      <c r="A1" s="1" t="s">
        <v>162</v>
      </c>
    </row>
    <row r="2" spans="1:26">
      <c r="A2" s="1" t="s">
        <v>84</v>
      </c>
    </row>
    <row r="4" spans="1:26">
      <c r="A4" s="27" t="s">
        <v>47</v>
      </c>
      <c r="B4" s="143">
        <v>2019</v>
      </c>
      <c r="C4" s="143"/>
      <c r="D4" s="143"/>
      <c r="E4" s="139">
        <v>2020</v>
      </c>
      <c r="F4" s="139"/>
      <c r="G4" s="139"/>
      <c r="H4" s="139" t="s">
        <v>76</v>
      </c>
      <c r="I4" s="139"/>
      <c r="J4" s="139"/>
      <c r="L4" s="27" t="s">
        <v>47</v>
      </c>
      <c r="M4" s="143">
        <v>2019</v>
      </c>
      <c r="N4" s="143"/>
      <c r="O4" s="143"/>
      <c r="P4" s="139">
        <v>2020</v>
      </c>
      <c r="Q4" s="139"/>
      <c r="R4" s="139"/>
      <c r="S4" s="139" t="s">
        <v>76</v>
      </c>
      <c r="T4" s="139"/>
      <c r="U4" s="139"/>
    </row>
    <row r="5" spans="1:26">
      <c r="A5" s="25"/>
      <c r="B5" s="31" t="s">
        <v>33</v>
      </c>
      <c r="C5" s="31" t="s">
        <v>34</v>
      </c>
      <c r="D5" s="31" t="s">
        <v>35</v>
      </c>
      <c r="E5" s="46" t="s">
        <v>33</v>
      </c>
      <c r="F5" s="46" t="s">
        <v>34</v>
      </c>
      <c r="G5" s="46" t="s">
        <v>35</v>
      </c>
      <c r="H5" s="46" t="s">
        <v>33</v>
      </c>
      <c r="I5" s="46" t="s">
        <v>34</v>
      </c>
      <c r="J5" s="46" t="s">
        <v>35</v>
      </c>
      <c r="M5" s="31" t="s">
        <v>33</v>
      </c>
      <c r="N5" s="31" t="s">
        <v>34</v>
      </c>
      <c r="O5" s="31" t="s">
        <v>35</v>
      </c>
      <c r="P5" s="46" t="s">
        <v>33</v>
      </c>
      <c r="Q5" s="46" t="s">
        <v>34</v>
      </c>
      <c r="R5" s="46" t="s">
        <v>35</v>
      </c>
      <c r="S5" s="46" t="s">
        <v>33</v>
      </c>
      <c r="T5" s="46" t="s">
        <v>34</v>
      </c>
      <c r="U5" s="46" t="s">
        <v>35</v>
      </c>
      <c r="W5" s="48" t="s">
        <v>97</v>
      </c>
      <c r="Y5" s="48" t="s">
        <v>97</v>
      </c>
    </row>
    <row r="6" spans="1:26">
      <c r="A6" s="28" t="s">
        <v>107</v>
      </c>
      <c r="B6" s="30">
        <v>9.7373188405797109</v>
      </c>
      <c r="C6" s="30">
        <v>20.697463768115941</v>
      </c>
      <c r="D6" s="30">
        <v>69.565217391304344</v>
      </c>
      <c r="E6" s="50">
        <v>13.664896185417671</v>
      </c>
      <c r="F6" s="50">
        <v>23.080637373249637</v>
      </c>
      <c r="G6" s="50">
        <v>63.254466441332688</v>
      </c>
      <c r="H6" s="105">
        <f>E6-B6</f>
        <v>3.9275773448379603</v>
      </c>
      <c r="I6" s="105">
        <f>F6-C6</f>
        <v>2.3831736051336954</v>
      </c>
      <c r="J6" s="105">
        <f>G6-D6</f>
        <v>-6.3107509499716556</v>
      </c>
      <c r="L6" s="29" t="s">
        <v>11</v>
      </c>
      <c r="M6" s="30">
        <v>19.683972911963881</v>
      </c>
      <c r="N6" s="30">
        <v>36.343115124153499</v>
      </c>
      <c r="O6" s="30">
        <v>43.972911963882616</v>
      </c>
      <c r="P6" s="44">
        <v>20.124580737901294</v>
      </c>
      <c r="Q6" s="44">
        <v>33.58888356492573</v>
      </c>
      <c r="R6" s="44">
        <v>46.286535697172972</v>
      </c>
      <c r="S6" s="111">
        <f>P6-M6</f>
        <v>0.44060782593741266</v>
      </c>
      <c r="T6" s="111">
        <f>Q6-N6</f>
        <v>-2.7542315592277689</v>
      </c>
      <c r="U6" s="111">
        <f>R6-O6</f>
        <v>2.3136237332903562</v>
      </c>
      <c r="W6" s="49">
        <v>66.599999999999994</v>
      </c>
      <c r="X6" s="113">
        <f>G6-W6</f>
        <v>-3.3455335586673058</v>
      </c>
      <c r="Y6" s="49">
        <v>46.4</v>
      </c>
      <c r="Z6" s="114">
        <f>R6-Y6</f>
        <v>-0.11346430282702613</v>
      </c>
    </row>
    <row r="7" spans="1:26">
      <c r="A7" s="28" t="s">
        <v>106</v>
      </c>
      <c r="B7" s="30">
        <v>9.605799728137745</v>
      </c>
      <c r="C7" s="30">
        <v>18.66787494336203</v>
      </c>
      <c r="D7" s="30">
        <v>71.726325328500224</v>
      </c>
      <c r="E7" s="50">
        <v>12.662493981704381</v>
      </c>
      <c r="F7" s="50">
        <v>20.654790563312471</v>
      </c>
      <c r="G7" s="50">
        <v>66.682715454983139</v>
      </c>
      <c r="H7" s="105">
        <f t="shared" ref="H7:J13" si="0">E7-B7</f>
        <v>3.0566942535666364</v>
      </c>
      <c r="I7" s="105">
        <f t="shared" si="0"/>
        <v>1.986915619950441</v>
      </c>
      <c r="J7" s="105">
        <f t="shared" si="0"/>
        <v>-5.0436098735170845</v>
      </c>
      <c r="L7" s="29" t="s">
        <v>10</v>
      </c>
      <c r="M7" s="30">
        <v>15.967153284671534</v>
      </c>
      <c r="N7" s="30">
        <v>23.950729927007298</v>
      </c>
      <c r="O7" s="30">
        <v>60.082116788321173</v>
      </c>
      <c r="P7" s="44">
        <v>19.883889695210449</v>
      </c>
      <c r="Q7" s="44">
        <v>26.608611514271889</v>
      </c>
      <c r="R7" s="44">
        <v>53.507498790517658</v>
      </c>
      <c r="S7" s="112">
        <f t="shared" ref="S7:U12" si="1">P7-M7</f>
        <v>3.9167364105389151</v>
      </c>
      <c r="T7" s="112">
        <f t="shared" si="1"/>
        <v>2.6578815872645905</v>
      </c>
      <c r="U7" s="112">
        <f t="shared" si="1"/>
        <v>-6.5746179978035144</v>
      </c>
      <c r="W7" s="49">
        <v>68.3</v>
      </c>
      <c r="X7" s="113">
        <f t="shared" ref="X7:X13" si="2">G7-W7</f>
        <v>-1.617284545016858</v>
      </c>
      <c r="Y7" s="49">
        <v>55.5</v>
      </c>
      <c r="Z7" s="113">
        <f t="shared" ref="Z7:Z14" si="3">R7-Y7</f>
        <v>-1.9925012094823416</v>
      </c>
    </row>
    <row r="8" spans="1:26">
      <c r="A8" s="28" t="s">
        <v>110</v>
      </c>
      <c r="B8" s="30">
        <v>8.7711283691183191</v>
      </c>
      <c r="C8" s="30">
        <v>12.654179990863407</v>
      </c>
      <c r="D8" s="30">
        <v>78.574691640018273</v>
      </c>
      <c r="E8" s="50">
        <v>12.493946731234868</v>
      </c>
      <c r="F8" s="50">
        <v>14.382566585956416</v>
      </c>
      <c r="G8" s="50">
        <v>73.123486682808718</v>
      </c>
      <c r="H8" s="105">
        <f t="shared" si="0"/>
        <v>3.7228183621165485</v>
      </c>
      <c r="I8" s="105">
        <f t="shared" si="0"/>
        <v>1.72838659509301</v>
      </c>
      <c r="J8" s="105">
        <f t="shared" si="0"/>
        <v>-5.4512049572095549</v>
      </c>
      <c r="L8" s="29" t="s">
        <v>116</v>
      </c>
      <c r="M8" s="30">
        <v>9.0536851683348498</v>
      </c>
      <c r="N8" s="30">
        <v>25.159235668789808</v>
      </c>
      <c r="O8" s="30">
        <v>65.787079162875344</v>
      </c>
      <c r="P8" s="44">
        <v>11.625663289917993</v>
      </c>
      <c r="Q8" s="44">
        <v>28.461167390255671</v>
      </c>
      <c r="R8" s="44">
        <v>59.913169319826345</v>
      </c>
      <c r="S8" s="112">
        <f t="shared" si="1"/>
        <v>2.5719781215831432</v>
      </c>
      <c r="T8" s="112">
        <f t="shared" si="1"/>
        <v>3.3019317214658628</v>
      </c>
      <c r="U8" s="112">
        <f t="shared" si="1"/>
        <v>-5.8739098430489989</v>
      </c>
      <c r="W8" s="49">
        <v>72.599999999999994</v>
      </c>
      <c r="X8" s="114">
        <f t="shared" si="2"/>
        <v>0.52348668280872346</v>
      </c>
      <c r="Y8" s="49">
        <v>58.4</v>
      </c>
      <c r="Z8" s="114">
        <f t="shared" si="3"/>
        <v>1.5131693198263463</v>
      </c>
    </row>
    <row r="9" spans="1:26">
      <c r="A9" s="28" t="s">
        <v>4</v>
      </c>
      <c r="B9" s="30">
        <v>5.4644808743169397</v>
      </c>
      <c r="C9" s="30">
        <v>16.530054644808743</v>
      </c>
      <c r="D9" s="30">
        <v>78.005464480874323</v>
      </c>
      <c r="E9" s="50">
        <v>5.9137178865729521</v>
      </c>
      <c r="F9" s="50">
        <v>17.644207464857004</v>
      </c>
      <c r="G9" s="50">
        <v>76.442074648570042</v>
      </c>
      <c r="H9" s="105">
        <f t="shared" si="0"/>
        <v>0.44923701225601231</v>
      </c>
      <c r="I9" s="105">
        <f t="shared" si="0"/>
        <v>1.1141528200482611</v>
      </c>
      <c r="J9" s="105">
        <f t="shared" si="0"/>
        <v>-1.5633898323042814</v>
      </c>
      <c r="L9" s="29" t="s">
        <v>13</v>
      </c>
      <c r="M9" s="30">
        <v>9.1282519397535378</v>
      </c>
      <c r="N9" s="30">
        <v>17.571884984025559</v>
      </c>
      <c r="O9" s="30">
        <v>73.299863076220902</v>
      </c>
      <c r="P9" s="44">
        <v>11.590688651794375</v>
      </c>
      <c r="Q9" s="44">
        <v>17.410281280310379</v>
      </c>
      <c r="R9" s="44">
        <v>70.999030067895248</v>
      </c>
      <c r="S9" s="112">
        <f t="shared" si="1"/>
        <v>2.4624367120408373</v>
      </c>
      <c r="T9" s="112">
        <f t="shared" si="1"/>
        <v>-0.16160370371517985</v>
      </c>
      <c r="U9" s="112">
        <f t="shared" si="1"/>
        <v>-2.3008330083256539</v>
      </c>
      <c r="W9" s="49">
        <v>75.8</v>
      </c>
      <c r="X9" s="114">
        <f t="shared" si="2"/>
        <v>0.64207464857004481</v>
      </c>
      <c r="Y9" s="49">
        <v>71.8</v>
      </c>
      <c r="Z9" s="114">
        <f t="shared" si="3"/>
        <v>-0.8009699321047492</v>
      </c>
    </row>
    <row r="10" spans="1:26">
      <c r="A10" s="28" t="s">
        <v>104</v>
      </c>
      <c r="B10" s="30">
        <v>5.4595086442220202</v>
      </c>
      <c r="C10" s="30">
        <v>10.646041856232939</v>
      </c>
      <c r="D10" s="30">
        <v>83.894449499545047</v>
      </c>
      <c r="E10" s="50">
        <v>7.1774975751697374</v>
      </c>
      <c r="F10" s="50">
        <v>11.833171677982541</v>
      </c>
      <c r="G10" s="50">
        <v>80.989330746847727</v>
      </c>
      <c r="H10" s="105">
        <f t="shared" si="0"/>
        <v>1.7179889309477172</v>
      </c>
      <c r="I10" s="105">
        <f t="shared" si="0"/>
        <v>1.1871298217496022</v>
      </c>
      <c r="J10" s="105">
        <f t="shared" si="0"/>
        <v>-2.9051187526973195</v>
      </c>
      <c r="L10" s="29" t="s">
        <v>115</v>
      </c>
      <c r="M10" s="30">
        <v>6.4929126657521721</v>
      </c>
      <c r="N10" s="30">
        <v>16.598079561042525</v>
      </c>
      <c r="O10" s="30">
        <v>76.909007773205303</v>
      </c>
      <c r="P10" s="44">
        <v>6.2469733656174338</v>
      </c>
      <c r="Q10" s="44">
        <v>17.530266343825666</v>
      </c>
      <c r="R10" s="44">
        <v>76.222760290556906</v>
      </c>
      <c r="S10" s="111">
        <f t="shared" si="1"/>
        <v>-0.2459393001347383</v>
      </c>
      <c r="T10" s="111">
        <f t="shared" si="1"/>
        <v>0.93218678278314115</v>
      </c>
      <c r="U10" s="111">
        <f t="shared" si="1"/>
        <v>-0.68624748264839752</v>
      </c>
      <c r="W10" s="49">
        <v>80.3</v>
      </c>
      <c r="X10" s="114">
        <f t="shared" si="2"/>
        <v>0.68933074684773032</v>
      </c>
      <c r="Y10" s="49">
        <v>75.900000000000006</v>
      </c>
      <c r="Z10" s="114">
        <f t="shared" si="3"/>
        <v>0.32276029055690003</v>
      </c>
    </row>
    <row r="11" spans="1:26">
      <c r="A11" s="28" t="s">
        <v>5</v>
      </c>
      <c r="B11" s="30">
        <v>2.461257976298997</v>
      </c>
      <c r="C11" s="30">
        <v>15.907019143117592</v>
      </c>
      <c r="D11" s="30">
        <v>81.631722880583411</v>
      </c>
      <c r="E11" s="50">
        <v>3.0024213075060531</v>
      </c>
      <c r="F11" s="50">
        <v>14.430992736077483</v>
      </c>
      <c r="G11" s="50">
        <v>82.566585956416461</v>
      </c>
      <c r="H11" s="106">
        <f t="shared" si="0"/>
        <v>0.54116333120705606</v>
      </c>
      <c r="I11" s="106">
        <f t="shared" si="0"/>
        <v>-1.4760264070401092</v>
      </c>
      <c r="J11" s="106">
        <f t="shared" si="0"/>
        <v>0.93486307583305006</v>
      </c>
      <c r="L11" s="29" t="s">
        <v>14</v>
      </c>
      <c r="M11" s="30">
        <v>5.9626763768775604</v>
      </c>
      <c r="N11" s="30">
        <v>18.934911242603551</v>
      </c>
      <c r="O11" s="30">
        <v>75.102412380518885</v>
      </c>
      <c r="P11" s="44">
        <v>7.1532141130981151</v>
      </c>
      <c r="Q11" s="44">
        <v>17.88303528274529</v>
      </c>
      <c r="R11" s="44">
        <v>74.963750604156601</v>
      </c>
      <c r="S11" s="111">
        <f t="shared" si="1"/>
        <v>1.1905377362205547</v>
      </c>
      <c r="T11" s="111">
        <f t="shared" si="1"/>
        <v>-1.0518759598582612</v>
      </c>
      <c r="U11" s="111">
        <f t="shared" si="1"/>
        <v>-0.13866177636228372</v>
      </c>
      <c r="W11" s="49">
        <v>82.8</v>
      </c>
      <c r="X11" s="114">
        <f t="shared" si="2"/>
        <v>-0.23341404358353657</v>
      </c>
      <c r="Y11" s="49">
        <v>74.7</v>
      </c>
      <c r="Z11" s="114">
        <f t="shared" si="3"/>
        <v>0.26375060415659846</v>
      </c>
    </row>
    <row r="12" spans="1:26">
      <c r="A12" s="28" t="s">
        <v>109</v>
      </c>
      <c r="B12" s="30">
        <v>6.3974591651542649</v>
      </c>
      <c r="C12" s="30">
        <v>7.9854809437386569</v>
      </c>
      <c r="D12" s="30">
        <v>85.61705989110709</v>
      </c>
      <c r="E12" s="50">
        <v>8.2404265632573921</v>
      </c>
      <c r="F12" s="50">
        <v>8.676684440135725</v>
      </c>
      <c r="G12" s="50">
        <v>83.082888996606883</v>
      </c>
      <c r="H12" s="105">
        <f t="shared" si="0"/>
        <v>1.8429673981031272</v>
      </c>
      <c r="I12" s="105">
        <f t="shared" si="0"/>
        <v>0.69120349639706813</v>
      </c>
      <c r="J12" s="105">
        <f t="shared" si="0"/>
        <v>-2.5341708945002068</v>
      </c>
      <c r="L12" s="29" t="s">
        <v>12</v>
      </c>
      <c r="M12" s="30">
        <v>4.1438979963570128</v>
      </c>
      <c r="N12" s="30">
        <v>15.300546448087433</v>
      </c>
      <c r="O12" s="30">
        <v>80.555555555555557</v>
      </c>
      <c r="P12" s="44">
        <v>3.2929782082324457</v>
      </c>
      <c r="Q12" s="44">
        <v>13.123486682808716</v>
      </c>
      <c r="R12" s="44">
        <v>83.583535108958841</v>
      </c>
      <c r="S12" s="111">
        <f t="shared" si="1"/>
        <v>-0.85091978812456714</v>
      </c>
      <c r="T12" s="111">
        <f t="shared" si="1"/>
        <v>-2.1770597652787167</v>
      </c>
      <c r="U12" s="111">
        <f t="shared" si="1"/>
        <v>3.0279795534032843</v>
      </c>
      <c r="W12" s="49">
        <v>82.4</v>
      </c>
      <c r="X12" s="114">
        <f t="shared" si="2"/>
        <v>0.68288899660687719</v>
      </c>
      <c r="Y12" s="49">
        <v>82.7</v>
      </c>
      <c r="Z12" s="114">
        <f t="shared" si="3"/>
        <v>0.88353510895883858</v>
      </c>
    </row>
    <row r="13" spans="1:26">
      <c r="A13" s="28" t="s">
        <v>105</v>
      </c>
      <c r="B13" s="30">
        <v>5.0135501355013554</v>
      </c>
      <c r="C13" s="30">
        <v>10.975609756097562</v>
      </c>
      <c r="D13" s="30">
        <v>84.010840108401084</v>
      </c>
      <c r="E13" s="50">
        <v>5.3691275167785237</v>
      </c>
      <c r="F13" s="50">
        <v>11.84084372003835</v>
      </c>
      <c r="G13" s="50">
        <v>82.790028763183116</v>
      </c>
      <c r="H13" s="105">
        <f t="shared" si="0"/>
        <v>0.35557738127716831</v>
      </c>
      <c r="I13" s="105">
        <f t="shared" si="0"/>
        <v>0.86523396394078844</v>
      </c>
      <c r="J13" s="105">
        <f t="shared" si="0"/>
        <v>-1.2208113452179674</v>
      </c>
      <c r="L13" s="102" t="s">
        <v>157</v>
      </c>
      <c r="P13" s="36">
        <v>24.264351181862036</v>
      </c>
      <c r="Q13" s="36">
        <v>20.501688374336709</v>
      </c>
      <c r="R13" s="36">
        <v>55.233960443801259</v>
      </c>
      <c r="W13" s="49">
        <v>81.900000000000006</v>
      </c>
      <c r="X13" s="114">
        <f t="shared" si="2"/>
        <v>0.89002876318311053</v>
      </c>
      <c r="Y13" s="103">
        <v>57</v>
      </c>
      <c r="Z13" s="113">
        <f t="shared" si="3"/>
        <v>-1.7660395561987414</v>
      </c>
    </row>
    <row r="14" spans="1:26">
      <c r="L14" s="96" t="s">
        <v>158</v>
      </c>
      <c r="P14" s="36">
        <v>28.991799324650263</v>
      </c>
      <c r="Q14" s="36">
        <v>19.440424505547515</v>
      </c>
      <c r="R14" s="36">
        <v>51.567776169802215</v>
      </c>
      <c r="Y14" s="103">
        <v>55.1</v>
      </c>
      <c r="Z14" s="113">
        <f t="shared" si="3"/>
        <v>-3.5322238301977862</v>
      </c>
    </row>
    <row r="16" spans="1:26" ht="15" customHeight="1">
      <c r="A16" s="27" t="s">
        <v>48</v>
      </c>
      <c r="B16" s="143">
        <v>2019</v>
      </c>
      <c r="C16" s="143"/>
      <c r="D16" s="143"/>
      <c r="E16" s="139">
        <v>2020</v>
      </c>
      <c r="F16" s="139"/>
      <c r="G16" s="139"/>
      <c r="H16" s="139" t="s">
        <v>76</v>
      </c>
      <c r="I16" s="139"/>
      <c r="J16" s="139"/>
      <c r="L16" s="27" t="s">
        <v>48</v>
      </c>
      <c r="M16" s="143">
        <v>2019</v>
      </c>
      <c r="N16" s="143"/>
      <c r="O16" s="143"/>
      <c r="P16" s="139">
        <v>2020</v>
      </c>
      <c r="Q16" s="139"/>
      <c r="R16" s="139"/>
      <c r="S16" s="139" t="s">
        <v>76</v>
      </c>
      <c r="T16" s="139"/>
      <c r="U16" s="139"/>
    </row>
    <row r="17" spans="1:26">
      <c r="A17" s="25"/>
      <c r="B17" s="31" t="s">
        <v>33</v>
      </c>
      <c r="C17" s="31" t="s">
        <v>34</v>
      </c>
      <c r="D17" s="31" t="s">
        <v>35</v>
      </c>
      <c r="E17" s="46" t="s">
        <v>33</v>
      </c>
      <c r="F17" s="46" t="s">
        <v>34</v>
      </c>
      <c r="G17" s="46" t="s">
        <v>35</v>
      </c>
      <c r="H17" s="46" t="s">
        <v>33</v>
      </c>
      <c r="I17" s="46" t="s">
        <v>34</v>
      </c>
      <c r="J17" s="46" t="s">
        <v>35</v>
      </c>
      <c r="M17" s="31" t="s">
        <v>33</v>
      </c>
      <c r="N17" s="31" t="s">
        <v>34</v>
      </c>
      <c r="O17" s="31" t="s">
        <v>35</v>
      </c>
      <c r="P17" s="46" t="s">
        <v>33</v>
      </c>
      <c r="Q17" s="46" t="s">
        <v>34</v>
      </c>
      <c r="R17" s="46" t="s">
        <v>35</v>
      </c>
      <c r="S17" s="46" t="s">
        <v>33</v>
      </c>
      <c r="T17" s="46" t="s">
        <v>34</v>
      </c>
      <c r="U17" s="46" t="s">
        <v>35</v>
      </c>
      <c r="W17" s="48" t="s">
        <v>97</v>
      </c>
      <c r="Y17" s="48" t="s">
        <v>97</v>
      </c>
    </row>
    <row r="18" spans="1:26">
      <c r="A18" s="28" t="s">
        <v>107</v>
      </c>
      <c r="B18" s="30">
        <v>12.573443008225619</v>
      </c>
      <c r="C18" s="30">
        <v>25.499412455934195</v>
      </c>
      <c r="D18" s="30">
        <v>61.927144535840185</v>
      </c>
      <c r="E18" s="50">
        <v>15.841584158415841</v>
      </c>
      <c r="F18" s="50">
        <v>23.019801980198022</v>
      </c>
      <c r="G18" s="50">
        <v>61.138613861386141</v>
      </c>
      <c r="H18" s="106">
        <f>E18-B18</f>
        <v>3.2681411501902229</v>
      </c>
      <c r="I18" s="106">
        <f>F18-C18</f>
        <v>-2.4796104757361732</v>
      </c>
      <c r="J18" s="106">
        <f>G18-D18</f>
        <v>-0.78853067445404434</v>
      </c>
      <c r="L18" s="29" t="s">
        <v>11</v>
      </c>
      <c r="M18" s="30">
        <v>23.748544819557626</v>
      </c>
      <c r="N18" s="30">
        <v>37.601862630966238</v>
      </c>
      <c r="O18" s="30">
        <v>38.649592549476139</v>
      </c>
      <c r="P18" s="44">
        <v>23.950617283950617</v>
      </c>
      <c r="Q18" s="44">
        <v>33.580246913580247</v>
      </c>
      <c r="R18" s="44">
        <v>42.46913580246914</v>
      </c>
      <c r="S18" s="111">
        <f>P18-M18</f>
        <v>0.20207246439299098</v>
      </c>
      <c r="T18" s="111">
        <f>Q18-N18</f>
        <v>-4.0216157173859912</v>
      </c>
      <c r="U18" s="111">
        <f>R18-O18</f>
        <v>3.8195432529930002</v>
      </c>
      <c r="W18" s="49">
        <v>66.599999999999994</v>
      </c>
      <c r="X18" s="113">
        <f>G18-W18</f>
        <v>-5.4613861386138538</v>
      </c>
      <c r="Y18" s="49">
        <v>46.4</v>
      </c>
      <c r="Z18" s="113">
        <f>R18-Y18</f>
        <v>-3.9308641975308589</v>
      </c>
    </row>
    <row r="19" spans="1:26">
      <c r="A19" s="28" t="s">
        <v>106</v>
      </c>
      <c r="B19" s="30">
        <v>10.785463071512309</v>
      </c>
      <c r="C19" s="30">
        <v>27.198124267291913</v>
      </c>
      <c r="D19" s="30">
        <v>62.016412661195773</v>
      </c>
      <c r="E19" s="50">
        <v>13.316892725030826</v>
      </c>
      <c r="F19" s="50">
        <v>23.797780517879161</v>
      </c>
      <c r="G19" s="50">
        <v>62.885326757090013</v>
      </c>
      <c r="H19" s="106">
        <f t="shared" ref="H19:H25" si="4">E19-B19</f>
        <v>2.5314296535185168</v>
      </c>
      <c r="I19" s="106">
        <f t="shared" ref="I19:I25" si="5">F19-C19</f>
        <v>-3.4003437494127517</v>
      </c>
      <c r="J19" s="106">
        <f t="shared" ref="J19:J25" si="6">G19-D19</f>
        <v>0.86891409589424029</v>
      </c>
      <c r="L19" s="29" t="s">
        <v>10</v>
      </c>
      <c r="M19" s="30">
        <v>20.235294117647058</v>
      </c>
      <c r="N19" s="30">
        <v>29.764705882352942</v>
      </c>
      <c r="O19" s="30">
        <v>50</v>
      </c>
      <c r="P19" s="44">
        <v>17.683686176836861</v>
      </c>
      <c r="Q19" s="44">
        <v>24.408468244084684</v>
      </c>
      <c r="R19" s="44">
        <v>57.907845579078455</v>
      </c>
      <c r="S19" s="111">
        <f t="shared" ref="S19:S24" si="7">P19-M19</f>
        <v>-2.5516079408101966</v>
      </c>
      <c r="T19" s="111">
        <f t="shared" ref="T19:T24" si="8">Q19-N19</f>
        <v>-5.3562376382682579</v>
      </c>
      <c r="U19" s="111">
        <f t="shared" ref="U19:U24" si="9">R19-O19</f>
        <v>7.9078455790784545</v>
      </c>
      <c r="W19" s="49">
        <v>68.3</v>
      </c>
      <c r="X19" s="113">
        <f t="shared" ref="X19:X25" si="10">G19-W19</f>
        <v>-5.4146732429099842</v>
      </c>
      <c r="Y19" s="49">
        <v>55.5</v>
      </c>
      <c r="Z19" s="114">
        <f t="shared" ref="Z19:Z26" si="11">R19-Y19</f>
        <v>2.4078455790784545</v>
      </c>
    </row>
    <row r="20" spans="1:26">
      <c r="A20" s="28" t="s">
        <v>110</v>
      </c>
      <c r="B20" s="30">
        <v>13.679245283018867</v>
      </c>
      <c r="C20" s="30">
        <v>13.915094339622641</v>
      </c>
      <c r="D20" s="30">
        <v>72.405660377358487</v>
      </c>
      <c r="E20" s="50">
        <v>14.588528678304238</v>
      </c>
      <c r="F20" s="50">
        <v>14.339152119700749</v>
      </c>
      <c r="G20" s="50">
        <v>71.072319201995015</v>
      </c>
      <c r="H20" s="105">
        <f t="shared" si="4"/>
        <v>0.90928339528537094</v>
      </c>
      <c r="I20" s="105">
        <f t="shared" si="5"/>
        <v>0.42405778007810824</v>
      </c>
      <c r="J20" s="105">
        <f t="shared" si="6"/>
        <v>-1.3333411753634721</v>
      </c>
      <c r="L20" s="29" t="s">
        <v>116</v>
      </c>
      <c r="M20" s="30">
        <v>12.220916568742656</v>
      </c>
      <c r="N20" s="30">
        <v>28.437132784958873</v>
      </c>
      <c r="O20" s="30">
        <v>59.341950646298471</v>
      </c>
      <c r="P20" s="44">
        <v>10.062893081761008</v>
      </c>
      <c r="Q20" s="44">
        <v>26.918238993710691</v>
      </c>
      <c r="R20" s="44">
        <v>63.018867924528301</v>
      </c>
      <c r="S20" s="111">
        <f t="shared" si="7"/>
        <v>-2.1580234869816479</v>
      </c>
      <c r="T20" s="111">
        <f t="shared" si="8"/>
        <v>-1.5188937912481819</v>
      </c>
      <c r="U20" s="111">
        <f t="shared" si="9"/>
        <v>3.6769172782298298</v>
      </c>
      <c r="W20" s="49">
        <v>72.599999999999994</v>
      </c>
      <c r="X20" s="113">
        <f t="shared" si="10"/>
        <v>-1.5276807980049796</v>
      </c>
      <c r="Y20" s="49">
        <v>58.4</v>
      </c>
      <c r="Z20" s="114">
        <f t="shared" si="11"/>
        <v>4.6188679245283026</v>
      </c>
    </row>
    <row r="21" spans="1:26">
      <c r="A21" s="28" t="s">
        <v>4</v>
      </c>
      <c r="B21" s="30">
        <v>9.6584216725559493</v>
      </c>
      <c r="C21" s="30">
        <v>17.90341578327444</v>
      </c>
      <c r="D21" s="30">
        <v>72.438162544169614</v>
      </c>
      <c r="E21" s="50">
        <v>7.6059850374064837</v>
      </c>
      <c r="F21" s="50">
        <v>17.456359102244392</v>
      </c>
      <c r="G21" s="50">
        <v>74.937655860349125</v>
      </c>
      <c r="H21" s="106">
        <f t="shared" si="4"/>
        <v>-2.0524366351494656</v>
      </c>
      <c r="I21" s="106">
        <f t="shared" si="5"/>
        <v>-0.44705668103004825</v>
      </c>
      <c r="J21" s="106">
        <f t="shared" si="6"/>
        <v>2.4994933161795103</v>
      </c>
      <c r="L21" s="29" t="s">
        <v>13</v>
      </c>
      <c r="M21" s="30">
        <v>14.941176470588236</v>
      </c>
      <c r="N21" s="30">
        <v>19.294117647058822</v>
      </c>
      <c r="O21" s="30">
        <v>65.764705882352942</v>
      </c>
      <c r="P21" s="44">
        <v>12.640801001251564</v>
      </c>
      <c r="Q21" s="44">
        <v>17.271589486858574</v>
      </c>
      <c r="R21" s="44">
        <v>70.087609511889866</v>
      </c>
      <c r="S21" s="111">
        <f t="shared" si="7"/>
        <v>-2.3003754693366716</v>
      </c>
      <c r="T21" s="111">
        <f t="shared" si="8"/>
        <v>-2.0225281602002489</v>
      </c>
      <c r="U21" s="111">
        <f t="shared" si="9"/>
        <v>4.3229036295369241</v>
      </c>
      <c r="W21" s="49">
        <v>75.8</v>
      </c>
      <c r="X21" s="114">
        <f t="shared" si="10"/>
        <v>-0.86234413965087242</v>
      </c>
      <c r="Y21" s="49">
        <v>71.8</v>
      </c>
      <c r="Z21" s="113">
        <f t="shared" si="11"/>
        <v>-1.7123904881101311</v>
      </c>
    </row>
    <row r="22" spans="1:26">
      <c r="A22" s="28" t="s">
        <v>104</v>
      </c>
      <c r="B22" s="30">
        <v>8.3529411764705888</v>
      </c>
      <c r="C22" s="30">
        <v>14.823529411764705</v>
      </c>
      <c r="D22" s="30">
        <v>76.823529411764696</v>
      </c>
      <c r="E22" s="50">
        <v>6.0150375939849621</v>
      </c>
      <c r="F22" s="50">
        <v>12.155388471177945</v>
      </c>
      <c r="G22" s="50">
        <v>81.8295739348371</v>
      </c>
      <c r="H22" s="106">
        <f t="shared" si="4"/>
        <v>-2.3379035824856267</v>
      </c>
      <c r="I22" s="106">
        <f t="shared" si="5"/>
        <v>-2.6681409405867598</v>
      </c>
      <c r="J22" s="106">
        <f t="shared" si="6"/>
        <v>5.0060445230724042</v>
      </c>
      <c r="L22" s="29" t="s">
        <v>115</v>
      </c>
      <c r="M22" s="30">
        <v>7.882352941176471</v>
      </c>
      <c r="N22" s="30">
        <v>17.411764705882351</v>
      </c>
      <c r="O22" s="30">
        <v>74.705882352941174</v>
      </c>
      <c r="P22" s="44">
        <v>7.2409488139825218</v>
      </c>
      <c r="Q22" s="44">
        <v>14.481897627965044</v>
      </c>
      <c r="R22" s="44">
        <v>78.277153558052433</v>
      </c>
      <c r="S22" s="111">
        <f t="shared" si="7"/>
        <v>-0.64140412719394924</v>
      </c>
      <c r="T22" s="111">
        <f t="shared" si="8"/>
        <v>-2.9298670779173079</v>
      </c>
      <c r="U22" s="111">
        <f t="shared" si="9"/>
        <v>3.571271205111259</v>
      </c>
      <c r="W22" s="49">
        <v>80.3</v>
      </c>
      <c r="X22" s="114">
        <f t="shared" si="10"/>
        <v>1.5295739348371029</v>
      </c>
      <c r="Y22" s="49">
        <v>75.900000000000006</v>
      </c>
      <c r="Z22" s="114">
        <f t="shared" si="11"/>
        <v>2.3771535580524272</v>
      </c>
    </row>
    <row r="23" spans="1:26">
      <c r="A23" s="28" t="s">
        <v>5</v>
      </c>
      <c r="B23" s="30">
        <v>3.8961038961038961</v>
      </c>
      <c r="C23" s="30">
        <v>17.001180637544273</v>
      </c>
      <c r="D23" s="30">
        <v>79.102715466351825</v>
      </c>
      <c r="E23" s="50">
        <v>3.6159600997506236</v>
      </c>
      <c r="F23" s="50">
        <v>15.336658354114713</v>
      </c>
      <c r="G23" s="50">
        <v>81.047381546134673</v>
      </c>
      <c r="H23" s="106">
        <f t="shared" si="4"/>
        <v>-0.28014379635327247</v>
      </c>
      <c r="I23" s="106">
        <f t="shared" si="5"/>
        <v>-1.6645222834295605</v>
      </c>
      <c r="J23" s="106">
        <f t="shared" si="6"/>
        <v>1.9446660797828486</v>
      </c>
      <c r="L23" s="29" t="s">
        <v>14</v>
      </c>
      <c r="M23" s="30">
        <v>8.9517078916372199</v>
      </c>
      <c r="N23" s="30">
        <v>19.199057714958776</v>
      </c>
      <c r="O23" s="30">
        <v>71.849234393404004</v>
      </c>
      <c r="P23" s="44">
        <v>8.3123425692695214</v>
      </c>
      <c r="Q23" s="44">
        <v>16.876574307304786</v>
      </c>
      <c r="R23" s="44">
        <v>74.811083123425689</v>
      </c>
      <c r="S23" s="111">
        <f t="shared" si="7"/>
        <v>-0.6393653223676985</v>
      </c>
      <c r="T23" s="111">
        <f t="shared" si="8"/>
        <v>-2.3224834076539906</v>
      </c>
      <c r="U23" s="111">
        <f t="shared" si="9"/>
        <v>2.9618487300216856</v>
      </c>
      <c r="W23" s="49">
        <v>82.8</v>
      </c>
      <c r="X23" s="113">
        <f t="shared" si="10"/>
        <v>-1.752618453865324</v>
      </c>
      <c r="Y23" s="49">
        <v>74.7</v>
      </c>
      <c r="Z23" s="114">
        <f t="shared" si="11"/>
        <v>0.11108312342568638</v>
      </c>
    </row>
    <row r="24" spans="1:26">
      <c r="A24" s="28" t="s">
        <v>109</v>
      </c>
      <c r="B24" s="30">
        <v>8.4805653710247348</v>
      </c>
      <c r="C24" s="30">
        <v>8.8339222614840995</v>
      </c>
      <c r="D24" s="30">
        <v>82.685512367491171</v>
      </c>
      <c r="E24" s="50">
        <v>10.776942355889723</v>
      </c>
      <c r="F24" s="50">
        <v>8.0200501253132828</v>
      </c>
      <c r="G24" s="50">
        <v>81.203007518796994</v>
      </c>
      <c r="H24" s="105">
        <f t="shared" si="4"/>
        <v>2.2963769848649882</v>
      </c>
      <c r="I24" s="105">
        <f t="shared" si="5"/>
        <v>-0.81387213617081677</v>
      </c>
      <c r="J24" s="105">
        <f t="shared" si="6"/>
        <v>-1.4825048486941768</v>
      </c>
      <c r="L24" s="29" t="s">
        <v>12</v>
      </c>
      <c r="M24" s="30">
        <v>5.9859154929577461</v>
      </c>
      <c r="N24" s="30">
        <v>18.30985915492958</v>
      </c>
      <c r="O24" s="30">
        <v>75.704225352112672</v>
      </c>
      <c r="P24" s="44">
        <v>2.7363184079601992</v>
      </c>
      <c r="Q24" s="44">
        <v>16.666666666666664</v>
      </c>
      <c r="R24" s="44">
        <v>80.597014925373131</v>
      </c>
      <c r="S24" s="111">
        <f t="shared" si="7"/>
        <v>-3.2495970849975468</v>
      </c>
      <c r="T24" s="111">
        <f t="shared" si="8"/>
        <v>-1.6431924882629154</v>
      </c>
      <c r="U24" s="111">
        <f t="shared" si="9"/>
        <v>4.8927895732604583</v>
      </c>
      <c r="W24" s="49">
        <v>82.4</v>
      </c>
      <c r="X24" s="113">
        <f t="shared" si="10"/>
        <v>-1.1969924812030115</v>
      </c>
      <c r="Y24" s="49">
        <v>82.7</v>
      </c>
      <c r="Z24" s="113">
        <f t="shared" si="11"/>
        <v>-2.1029850746268721</v>
      </c>
    </row>
    <row r="25" spans="1:26">
      <c r="A25" s="28" t="s">
        <v>105</v>
      </c>
      <c r="B25" s="30">
        <v>6.9930069930069934</v>
      </c>
      <c r="C25" s="30">
        <v>15.61771561771562</v>
      </c>
      <c r="D25" s="30">
        <v>77.389277389277396</v>
      </c>
      <c r="E25" s="50">
        <v>6.3040791100123599</v>
      </c>
      <c r="F25" s="50">
        <v>13.720642768850432</v>
      </c>
      <c r="G25" s="50">
        <v>79.975278121137208</v>
      </c>
      <c r="H25" s="106">
        <f t="shared" si="4"/>
        <v>-0.68892788299463348</v>
      </c>
      <c r="I25" s="106">
        <f t="shared" si="5"/>
        <v>-1.8970728488651876</v>
      </c>
      <c r="J25" s="106">
        <f t="shared" si="6"/>
        <v>2.5860007318598122</v>
      </c>
      <c r="L25" s="102" t="s">
        <v>157</v>
      </c>
      <c r="P25" s="36">
        <v>26.005025125628141</v>
      </c>
      <c r="Q25" s="36">
        <v>21.356783919597991</v>
      </c>
      <c r="R25" s="36">
        <v>52.638190954773869</v>
      </c>
      <c r="W25" s="49">
        <v>81.900000000000006</v>
      </c>
      <c r="X25" s="113">
        <f t="shared" si="10"/>
        <v>-1.9247218788627976</v>
      </c>
      <c r="Y25" s="103">
        <v>57</v>
      </c>
      <c r="Z25" s="113">
        <f t="shared" si="11"/>
        <v>-4.3618090452261313</v>
      </c>
    </row>
    <row r="26" spans="1:26">
      <c r="L26" s="96" t="s">
        <v>158</v>
      </c>
      <c r="P26" s="36">
        <v>25.502512562814072</v>
      </c>
      <c r="Q26" s="36">
        <v>20.100502512562816</v>
      </c>
      <c r="R26" s="36">
        <v>54.396984924623112</v>
      </c>
      <c r="Y26" s="103">
        <v>55.1</v>
      </c>
      <c r="Z26" s="114">
        <f t="shared" si="11"/>
        <v>-0.70301507537688934</v>
      </c>
    </row>
    <row r="27" spans="1:26" ht="15" customHeight="1"/>
    <row r="28" spans="1:26" ht="15" customHeight="1">
      <c r="A28" s="27" t="s">
        <v>49</v>
      </c>
      <c r="B28" s="143">
        <v>2019</v>
      </c>
      <c r="C28" s="143"/>
      <c r="D28" s="143"/>
      <c r="E28" s="139">
        <v>2020</v>
      </c>
      <c r="F28" s="139"/>
      <c r="G28" s="139"/>
      <c r="H28" s="139" t="s">
        <v>76</v>
      </c>
      <c r="I28" s="139"/>
      <c r="J28" s="139"/>
      <c r="L28" s="27" t="s">
        <v>49</v>
      </c>
      <c r="M28" s="143">
        <v>2019</v>
      </c>
      <c r="N28" s="143"/>
      <c r="O28" s="143"/>
      <c r="P28" s="139">
        <v>2020</v>
      </c>
      <c r="Q28" s="139"/>
      <c r="R28" s="139"/>
      <c r="S28" s="139" t="s">
        <v>76</v>
      </c>
      <c r="T28" s="139"/>
      <c r="U28" s="139"/>
    </row>
    <row r="29" spans="1:26">
      <c r="A29" s="25"/>
      <c r="B29" s="31" t="s">
        <v>33</v>
      </c>
      <c r="C29" s="31" t="s">
        <v>34</v>
      </c>
      <c r="D29" s="31" t="s">
        <v>35</v>
      </c>
      <c r="E29" s="46" t="s">
        <v>33</v>
      </c>
      <c r="F29" s="46" t="s">
        <v>34</v>
      </c>
      <c r="G29" s="46" t="s">
        <v>35</v>
      </c>
      <c r="H29" s="46" t="s">
        <v>33</v>
      </c>
      <c r="I29" s="46" t="s">
        <v>34</v>
      </c>
      <c r="J29" s="46" t="s">
        <v>35</v>
      </c>
      <c r="M29" s="31" t="s">
        <v>33</v>
      </c>
      <c r="N29" s="31" t="s">
        <v>34</v>
      </c>
      <c r="O29" s="31" t="s">
        <v>35</v>
      </c>
      <c r="P29" s="46" t="s">
        <v>33</v>
      </c>
      <c r="Q29" s="46" t="s">
        <v>34</v>
      </c>
      <c r="R29" s="46" t="s">
        <v>35</v>
      </c>
      <c r="S29" s="46" t="s">
        <v>33</v>
      </c>
      <c r="T29" s="46" t="s">
        <v>34</v>
      </c>
      <c r="U29" s="46" t="s">
        <v>35</v>
      </c>
      <c r="W29" s="48" t="s">
        <v>97</v>
      </c>
      <c r="Y29" s="48" t="s">
        <v>97</v>
      </c>
    </row>
    <row r="30" spans="1:26">
      <c r="A30" s="28" t="s">
        <v>107</v>
      </c>
      <c r="B30" s="30">
        <v>12.451861360718871</v>
      </c>
      <c r="C30" s="30">
        <v>21.694480102695763</v>
      </c>
      <c r="D30" s="30">
        <v>65.853658536585371</v>
      </c>
      <c r="E30" s="50">
        <v>17.079889807162534</v>
      </c>
      <c r="F30" s="50">
        <v>22.03856749311295</v>
      </c>
      <c r="G30" s="50">
        <v>60.88154269972452</v>
      </c>
      <c r="H30" s="105">
        <f>E30-B30</f>
        <v>4.628028446443663</v>
      </c>
      <c r="I30" s="105">
        <f>F30-C30</f>
        <v>0.34408739041718661</v>
      </c>
      <c r="J30" s="105">
        <f>G30-D30</f>
        <v>-4.9721158368608513</v>
      </c>
      <c r="L30" s="29" t="s">
        <v>11</v>
      </c>
      <c r="M30" s="30">
        <v>21.683673469387756</v>
      </c>
      <c r="N30" s="30">
        <v>36.862244897959187</v>
      </c>
      <c r="O30" s="30">
        <v>41.454081632653065</v>
      </c>
      <c r="P30" s="44">
        <v>25.655172413793103</v>
      </c>
      <c r="Q30" s="44">
        <v>33.241379310344826</v>
      </c>
      <c r="R30" s="44">
        <v>41.103448275862071</v>
      </c>
      <c r="S30" s="111">
        <f>P30-M30</f>
        <v>3.9714989444053472</v>
      </c>
      <c r="T30" s="111">
        <f>Q30-N30</f>
        <v>-3.6208655876143609</v>
      </c>
      <c r="U30" s="111">
        <f>R30-O30</f>
        <v>-0.35063335679099339</v>
      </c>
      <c r="W30" s="49">
        <v>66.599999999999994</v>
      </c>
      <c r="X30" s="113">
        <f>G30-W30</f>
        <v>-5.7184573002754746</v>
      </c>
      <c r="Y30" s="49">
        <v>46.4</v>
      </c>
      <c r="Z30" s="113">
        <f>R30-Y30</f>
        <v>-5.2965517241379274</v>
      </c>
    </row>
    <row r="31" spans="1:26">
      <c r="A31" s="28" t="s">
        <v>106</v>
      </c>
      <c r="B31" s="30">
        <v>11.636828644501279</v>
      </c>
      <c r="C31" s="30">
        <v>20.460358056265985</v>
      </c>
      <c r="D31" s="30">
        <v>67.902813299232733</v>
      </c>
      <c r="E31" s="50">
        <v>15.767634854771783</v>
      </c>
      <c r="F31" s="50">
        <v>22.821576763485478</v>
      </c>
      <c r="G31" s="50">
        <v>61.410788381742741</v>
      </c>
      <c r="H31" s="105">
        <f t="shared" ref="H31:H37" si="12">E31-B31</f>
        <v>4.1308062102705048</v>
      </c>
      <c r="I31" s="105">
        <f t="shared" ref="I31:I37" si="13">F31-C31</f>
        <v>2.3612187072194928</v>
      </c>
      <c r="J31" s="105">
        <f t="shared" ref="J31:J37" si="14">G31-D31</f>
        <v>-6.4920249174899922</v>
      </c>
      <c r="L31" s="29" t="s">
        <v>10</v>
      </c>
      <c r="M31" s="30">
        <v>15.263157894736842</v>
      </c>
      <c r="N31" s="30">
        <v>23.421052631578949</v>
      </c>
      <c r="O31" s="30">
        <v>61.315789473684212</v>
      </c>
      <c r="P31" s="44">
        <v>18.376068376068378</v>
      </c>
      <c r="Q31" s="44">
        <v>26.923076923076923</v>
      </c>
      <c r="R31" s="44">
        <v>54.700854700854705</v>
      </c>
      <c r="S31" s="112">
        <f t="shared" ref="S31:S36" si="15">P31-M31</f>
        <v>3.1129104813315358</v>
      </c>
      <c r="T31" s="112">
        <f t="shared" ref="T31:T36" si="16">Q31-N31</f>
        <v>3.5020242914979747</v>
      </c>
      <c r="U31" s="112">
        <f t="shared" ref="U31:U36" si="17">R31-O31</f>
        <v>-6.6149347728295069</v>
      </c>
      <c r="W31" s="49">
        <v>68.3</v>
      </c>
      <c r="X31" s="113">
        <f t="shared" ref="X31:X37" si="18">G31-W31</f>
        <v>-6.8892116182572565</v>
      </c>
      <c r="Y31" s="49">
        <v>55.5</v>
      </c>
      <c r="Z31" s="114">
        <f t="shared" ref="Z31:Z38" si="19">R31-Y31</f>
        <v>-0.79914529914529453</v>
      </c>
    </row>
    <row r="32" spans="1:26">
      <c r="A32" s="28" t="s">
        <v>110</v>
      </c>
      <c r="B32" s="30">
        <v>13.093709884467266</v>
      </c>
      <c r="C32" s="30">
        <v>14.762516046213095</v>
      </c>
      <c r="D32" s="30">
        <v>72.143774069319647</v>
      </c>
      <c r="E32" s="50">
        <v>15.256588072122051</v>
      </c>
      <c r="F32" s="50">
        <v>16.366158113730929</v>
      </c>
      <c r="G32" s="50">
        <v>68.377253814147025</v>
      </c>
      <c r="H32" s="105">
        <f t="shared" si="12"/>
        <v>2.1628781876547851</v>
      </c>
      <c r="I32" s="105">
        <f t="shared" si="13"/>
        <v>1.6036420675178338</v>
      </c>
      <c r="J32" s="105">
        <f t="shared" si="14"/>
        <v>-3.7665202551726225</v>
      </c>
      <c r="L32" s="29" t="s">
        <v>116</v>
      </c>
      <c r="M32" s="30">
        <v>9.8591549295774641</v>
      </c>
      <c r="N32" s="30">
        <v>32.138284250960311</v>
      </c>
      <c r="O32" s="30">
        <v>58.002560819462225</v>
      </c>
      <c r="P32" s="44">
        <v>12.465373961218837</v>
      </c>
      <c r="Q32" s="44">
        <v>29.639889196675899</v>
      </c>
      <c r="R32" s="44">
        <v>57.894736842105267</v>
      </c>
      <c r="S32" s="111">
        <f t="shared" si="15"/>
        <v>2.6062190316413734</v>
      </c>
      <c r="T32" s="111">
        <f t="shared" si="16"/>
        <v>-2.498395054284412</v>
      </c>
      <c r="U32" s="111">
        <f t="shared" si="17"/>
        <v>-0.10782397735695781</v>
      </c>
      <c r="W32" s="49">
        <v>72.599999999999994</v>
      </c>
      <c r="X32" s="113">
        <f t="shared" si="18"/>
        <v>-4.2227461858529693</v>
      </c>
      <c r="Y32" s="49">
        <v>58.4</v>
      </c>
      <c r="Z32" s="114">
        <f t="shared" si="19"/>
        <v>-0.50526315789473131</v>
      </c>
    </row>
    <row r="33" spans="1:26">
      <c r="A33" s="28" t="s">
        <v>4</v>
      </c>
      <c r="B33" s="30">
        <v>3.4571062740076828</v>
      </c>
      <c r="C33" s="30">
        <v>18.437900128040972</v>
      </c>
      <c r="D33" s="30">
        <v>78.104993597951349</v>
      </c>
      <c r="E33" s="50">
        <v>4.8409405255878291</v>
      </c>
      <c r="F33" s="50">
        <v>19.502074688796682</v>
      </c>
      <c r="G33" s="50">
        <v>75.656984785615492</v>
      </c>
      <c r="H33" s="105">
        <f t="shared" si="12"/>
        <v>1.3838342515801463</v>
      </c>
      <c r="I33" s="105">
        <f t="shared" si="13"/>
        <v>1.0641745607557098</v>
      </c>
      <c r="J33" s="105">
        <f t="shared" si="14"/>
        <v>-2.448008812335857</v>
      </c>
      <c r="L33" s="29" t="s">
        <v>13</v>
      </c>
      <c r="M33" s="30">
        <v>13.695090439276486</v>
      </c>
      <c r="N33" s="30">
        <v>18.087855297157624</v>
      </c>
      <c r="O33" s="30">
        <v>68.217054263565885</v>
      </c>
      <c r="P33" s="44">
        <v>12.656467315716272</v>
      </c>
      <c r="Q33" s="44">
        <v>19.054242002781642</v>
      </c>
      <c r="R33" s="44">
        <v>68.289290681502095</v>
      </c>
      <c r="S33" s="111">
        <f t="shared" si="15"/>
        <v>-1.0386231235602139</v>
      </c>
      <c r="T33" s="111">
        <f t="shared" si="16"/>
        <v>0.96638670562401785</v>
      </c>
      <c r="U33" s="111">
        <f t="shared" si="17"/>
        <v>7.2236417936210273E-2</v>
      </c>
      <c r="W33" s="49">
        <v>75.8</v>
      </c>
      <c r="X33" s="114">
        <f t="shared" si="18"/>
        <v>-0.14301521438450493</v>
      </c>
      <c r="Y33" s="49">
        <v>71.8</v>
      </c>
      <c r="Z33" s="113">
        <f t="shared" si="19"/>
        <v>-3.5107093184979021</v>
      </c>
    </row>
    <row r="34" spans="1:26">
      <c r="A34" s="28" t="s">
        <v>104</v>
      </c>
      <c r="B34" s="30">
        <v>6.9319640564826699</v>
      </c>
      <c r="C34" s="30">
        <v>10.012836970474968</v>
      </c>
      <c r="D34" s="30">
        <v>83.055198973042366</v>
      </c>
      <c r="E34" s="50">
        <v>8.7136929460580905</v>
      </c>
      <c r="F34" s="50">
        <v>15.352697095435685</v>
      </c>
      <c r="G34" s="50">
        <v>75.933609958506224</v>
      </c>
      <c r="H34" s="105">
        <f t="shared" si="12"/>
        <v>1.7817288895754206</v>
      </c>
      <c r="I34" s="105">
        <f t="shared" si="13"/>
        <v>5.3398601249607172</v>
      </c>
      <c r="J34" s="105">
        <f t="shared" si="14"/>
        <v>-7.1215890145361413</v>
      </c>
      <c r="L34" s="29" t="s">
        <v>115</v>
      </c>
      <c r="M34" s="30">
        <v>6.8475452196382429</v>
      </c>
      <c r="N34" s="30">
        <v>24.418604651162788</v>
      </c>
      <c r="O34" s="30">
        <v>68.73385012919897</v>
      </c>
      <c r="P34" s="44">
        <v>7.9166666666666661</v>
      </c>
      <c r="Q34" s="44">
        <v>18.75</v>
      </c>
      <c r="R34" s="44">
        <v>73.333333333333329</v>
      </c>
      <c r="S34" s="111">
        <f t="shared" si="15"/>
        <v>1.0691214470284232</v>
      </c>
      <c r="T34" s="111">
        <f t="shared" si="16"/>
        <v>-5.6686046511627879</v>
      </c>
      <c r="U34" s="111">
        <f t="shared" si="17"/>
        <v>4.5994832041343585</v>
      </c>
      <c r="W34" s="49">
        <v>80.3</v>
      </c>
      <c r="X34" s="113">
        <f t="shared" si="18"/>
        <v>-4.3663900414937729</v>
      </c>
      <c r="Y34" s="49">
        <v>75.900000000000006</v>
      </c>
      <c r="Z34" s="113">
        <f t="shared" si="19"/>
        <v>-2.5666666666666771</v>
      </c>
    </row>
    <row r="35" spans="1:26">
      <c r="A35" s="28" t="s">
        <v>5</v>
      </c>
      <c r="B35" s="30">
        <v>2.1766965428937262</v>
      </c>
      <c r="C35" s="30">
        <v>14.852752880921896</v>
      </c>
      <c r="D35" s="30">
        <v>82.97055057618438</v>
      </c>
      <c r="E35" s="50">
        <v>3.0513176144244105</v>
      </c>
      <c r="F35" s="50">
        <v>13.730929264909847</v>
      </c>
      <c r="G35" s="50">
        <v>83.217753120665733</v>
      </c>
      <c r="H35" s="106">
        <f t="shared" si="12"/>
        <v>0.87462107153068436</v>
      </c>
      <c r="I35" s="106">
        <f t="shared" si="13"/>
        <v>-1.1218236160120494</v>
      </c>
      <c r="J35" s="106">
        <f t="shared" si="14"/>
        <v>0.24720254448135393</v>
      </c>
      <c r="L35" s="29" t="s">
        <v>14</v>
      </c>
      <c r="M35" s="30">
        <v>6.9142125480153656</v>
      </c>
      <c r="N35" s="30">
        <v>19.206145966709347</v>
      </c>
      <c r="O35" s="30">
        <v>73.8796414852753</v>
      </c>
      <c r="P35" s="44">
        <v>9.6952908587257625</v>
      </c>
      <c r="Q35" s="44">
        <v>19.113573407202217</v>
      </c>
      <c r="R35" s="44">
        <v>71.19113573407202</v>
      </c>
      <c r="S35" s="112">
        <f t="shared" si="15"/>
        <v>2.7810783107103969</v>
      </c>
      <c r="T35" s="112">
        <f t="shared" si="16"/>
        <v>-9.2572559507129171E-2</v>
      </c>
      <c r="U35" s="112">
        <f t="shared" si="17"/>
        <v>-2.6885057512032802</v>
      </c>
      <c r="W35" s="49">
        <v>82.8</v>
      </c>
      <c r="X35" s="114">
        <f t="shared" si="18"/>
        <v>0.41775312066573633</v>
      </c>
      <c r="Y35" s="49">
        <v>74.7</v>
      </c>
      <c r="Z35" s="113">
        <f t="shared" si="19"/>
        <v>-3.5088642659279827</v>
      </c>
    </row>
    <row r="36" spans="1:26">
      <c r="A36" s="28" t="s">
        <v>109</v>
      </c>
      <c r="B36" s="30">
        <v>9.3951093951093956</v>
      </c>
      <c r="C36" s="30">
        <v>12.998712998713</v>
      </c>
      <c r="D36" s="30">
        <v>77.60617760617761</v>
      </c>
      <c r="E36" s="50">
        <v>11.218836565096952</v>
      </c>
      <c r="F36" s="50">
        <v>10.249307479224377</v>
      </c>
      <c r="G36" s="50">
        <v>78.531855955678679</v>
      </c>
      <c r="H36" s="106">
        <f t="shared" si="12"/>
        <v>1.8237271699875564</v>
      </c>
      <c r="I36" s="106">
        <f t="shared" si="13"/>
        <v>-2.7494055194886222</v>
      </c>
      <c r="J36" s="106">
        <f t="shared" si="14"/>
        <v>0.92567834950106942</v>
      </c>
      <c r="L36" s="29" t="s">
        <v>12</v>
      </c>
      <c r="M36" s="30">
        <v>3.7516170763260028</v>
      </c>
      <c r="N36" s="30">
        <v>17.464424320827941</v>
      </c>
      <c r="O36" s="30">
        <v>78.783958602846056</v>
      </c>
      <c r="P36" s="44">
        <v>4.03899721448468</v>
      </c>
      <c r="Q36" s="44">
        <v>13.09192200557103</v>
      </c>
      <c r="R36" s="44">
        <v>82.869080779944298</v>
      </c>
      <c r="S36" s="111">
        <f t="shared" si="15"/>
        <v>0.28738013815867713</v>
      </c>
      <c r="T36" s="111">
        <f t="shared" si="16"/>
        <v>-4.3725023152569111</v>
      </c>
      <c r="U36" s="111">
        <f t="shared" si="17"/>
        <v>4.085122177098242</v>
      </c>
      <c r="W36" s="49">
        <v>82.4</v>
      </c>
      <c r="X36" s="113">
        <f t="shared" si="18"/>
        <v>-3.8681440443213262</v>
      </c>
      <c r="Y36" s="49">
        <v>82.7</v>
      </c>
      <c r="Z36" s="114">
        <f t="shared" si="19"/>
        <v>0.16908077994429505</v>
      </c>
    </row>
    <row r="37" spans="1:26">
      <c r="A37" s="28" t="s">
        <v>105</v>
      </c>
      <c r="B37" s="30">
        <v>4.9681528662420389</v>
      </c>
      <c r="C37" s="30">
        <v>11.082802547770701</v>
      </c>
      <c r="D37" s="30">
        <v>83.949044585987266</v>
      </c>
      <c r="E37" s="50">
        <v>4.2817679558011053</v>
      </c>
      <c r="F37" s="50">
        <v>15.745856353591158</v>
      </c>
      <c r="G37" s="50">
        <v>79.972375690607734</v>
      </c>
      <c r="H37" s="105">
        <f t="shared" si="12"/>
        <v>-0.68638491044093364</v>
      </c>
      <c r="I37" s="105">
        <f t="shared" si="13"/>
        <v>4.6630538058204571</v>
      </c>
      <c r="J37" s="105">
        <f t="shared" si="14"/>
        <v>-3.9766688953795324</v>
      </c>
      <c r="L37" s="102" t="s">
        <v>157</v>
      </c>
      <c r="P37" s="36">
        <v>25.104022191400833</v>
      </c>
      <c r="Q37" s="36">
        <v>23.855755894590846</v>
      </c>
      <c r="R37" s="36">
        <v>51.04022191400832</v>
      </c>
      <c r="W37" s="49">
        <v>81.900000000000006</v>
      </c>
      <c r="X37" s="113">
        <f t="shared" si="18"/>
        <v>-1.9276243093922716</v>
      </c>
      <c r="Y37" s="103">
        <v>57</v>
      </c>
      <c r="Z37" s="113">
        <f t="shared" si="19"/>
        <v>-5.9597780859916796</v>
      </c>
    </row>
    <row r="38" spans="1:26">
      <c r="L38" s="96" t="s">
        <v>158</v>
      </c>
      <c r="P38" s="36">
        <v>28.571428571428569</v>
      </c>
      <c r="Q38" s="36">
        <v>19.972260748959776</v>
      </c>
      <c r="R38" s="36">
        <v>51.456310679611647</v>
      </c>
      <c r="Y38" s="103">
        <v>55.1</v>
      </c>
      <c r="Z38" s="113">
        <f t="shared" si="19"/>
        <v>-3.6436893203883542</v>
      </c>
    </row>
    <row r="40" spans="1:26" ht="15" customHeight="1">
      <c r="A40" s="130" t="s">
        <v>21</v>
      </c>
      <c r="B40" s="130"/>
      <c r="C40" s="130"/>
      <c r="D40" s="130"/>
      <c r="E40" s="130"/>
      <c r="F40" s="130"/>
      <c r="G40" s="130"/>
      <c r="H40" s="130"/>
      <c r="I40" s="130"/>
      <c r="J40" s="130"/>
      <c r="K40" s="130"/>
    </row>
    <row r="41" spans="1:26" ht="30" customHeight="1">
      <c r="A41" s="138" t="s">
        <v>167</v>
      </c>
      <c r="B41" s="138"/>
      <c r="C41" s="138"/>
      <c r="D41" s="138"/>
      <c r="E41" s="138"/>
      <c r="F41" s="138"/>
      <c r="G41" s="138"/>
      <c r="H41" s="138"/>
      <c r="I41" s="138"/>
      <c r="J41" s="138"/>
      <c r="K41" s="32"/>
      <c r="L41" s="32"/>
      <c r="M41" s="32"/>
      <c r="N41" s="32"/>
      <c r="O41" s="32"/>
      <c r="P41" s="32"/>
      <c r="Q41" s="32"/>
      <c r="R41" s="32"/>
      <c r="W41" s="48"/>
      <c r="Y41" s="48"/>
    </row>
    <row r="42" spans="1:26">
      <c r="A42" t="s">
        <v>129</v>
      </c>
      <c r="B42"/>
      <c r="C42"/>
      <c r="D42"/>
      <c r="E42"/>
      <c r="F42"/>
      <c r="G42"/>
      <c r="H42"/>
      <c r="I42"/>
      <c r="J42"/>
      <c r="K42" s="32"/>
      <c r="L42" s="32"/>
      <c r="M42" s="32"/>
      <c r="N42" s="32"/>
      <c r="O42" s="32"/>
      <c r="P42" s="32"/>
      <c r="Q42" s="32"/>
      <c r="R42" s="32"/>
      <c r="W42" s="49"/>
      <c r="X42" s="22"/>
      <c r="Y42" s="49"/>
      <c r="Z42" s="22"/>
    </row>
    <row r="43" spans="1:26">
      <c r="W43" s="49"/>
      <c r="X43" s="22"/>
      <c r="Y43" s="49"/>
      <c r="Z43" s="22"/>
    </row>
    <row r="44" spans="1:26">
      <c r="A44" s="16" t="s">
        <v>114</v>
      </c>
      <c r="W44" s="49"/>
      <c r="X44" s="22"/>
      <c r="Y44" s="49"/>
      <c r="Z44" s="22"/>
    </row>
    <row r="45" spans="1:26">
      <c r="W45" s="49"/>
      <c r="X45" s="22"/>
      <c r="Y45" s="49"/>
      <c r="Z45" s="22"/>
    </row>
    <row r="46" spans="1:26">
      <c r="W46" s="49"/>
      <c r="X46" s="22"/>
      <c r="Y46" s="49"/>
      <c r="Z46" s="22"/>
    </row>
    <row r="47" spans="1:26">
      <c r="W47" s="49"/>
      <c r="X47" s="22"/>
      <c r="Y47" s="49"/>
      <c r="Z47" s="22"/>
    </row>
    <row r="48" spans="1:26">
      <c r="W48" s="49"/>
      <c r="X48" s="22"/>
      <c r="Y48" s="49"/>
      <c r="Z48" s="22"/>
    </row>
    <row r="49" spans="23:26">
      <c r="W49" s="49"/>
      <c r="X49" s="22"/>
    </row>
    <row r="53" spans="23:26">
      <c r="W53" s="48"/>
      <c r="Y53" s="48"/>
    </row>
    <row r="54" spans="23:26">
      <c r="W54" s="49"/>
      <c r="X54" s="22"/>
      <c r="Y54" s="49"/>
      <c r="Z54" s="22"/>
    </row>
    <row r="55" spans="23:26">
      <c r="W55" s="49"/>
      <c r="X55" s="22"/>
      <c r="Y55" s="49"/>
      <c r="Z55" s="22"/>
    </row>
    <row r="56" spans="23:26">
      <c r="W56" s="49"/>
      <c r="X56" s="22"/>
      <c r="Y56" s="49"/>
      <c r="Z56" s="22"/>
    </row>
    <row r="57" spans="23:26">
      <c r="W57" s="49"/>
      <c r="X57" s="22"/>
      <c r="Y57" s="49"/>
      <c r="Z57" s="22"/>
    </row>
    <row r="58" spans="23:26">
      <c r="W58" s="49"/>
      <c r="X58" s="22"/>
      <c r="Y58" s="49"/>
      <c r="Z58" s="22"/>
    </row>
    <row r="59" spans="23:26">
      <c r="W59" s="49"/>
      <c r="X59" s="22"/>
      <c r="Y59" s="49"/>
      <c r="Z59" s="22"/>
    </row>
    <row r="60" spans="23:26">
      <c r="W60" s="49"/>
      <c r="X60" s="22"/>
      <c r="Y60" s="49"/>
      <c r="Z60" s="22"/>
    </row>
    <row r="61" spans="23:26">
      <c r="W61" s="49"/>
      <c r="X61" s="22"/>
    </row>
    <row r="65" spans="23:26">
      <c r="W65" s="48"/>
      <c r="Y65" s="48"/>
    </row>
    <row r="66" spans="23:26">
      <c r="W66" s="49"/>
      <c r="X66" s="22"/>
      <c r="Y66" s="49"/>
      <c r="Z66" s="22"/>
    </row>
    <row r="67" spans="23:26">
      <c r="W67" s="49"/>
      <c r="X67" s="22"/>
      <c r="Y67" s="49"/>
      <c r="Z67" s="22"/>
    </row>
    <row r="68" spans="23:26">
      <c r="W68" s="49"/>
      <c r="X68" s="22"/>
      <c r="Y68" s="49"/>
      <c r="Z68" s="22"/>
    </row>
    <row r="69" spans="23:26">
      <c r="W69" s="49"/>
      <c r="X69" s="22"/>
      <c r="Y69" s="49"/>
      <c r="Z69" s="22"/>
    </row>
    <row r="70" spans="23:26">
      <c r="W70" s="49"/>
      <c r="X70" s="22"/>
      <c r="Y70" s="49"/>
      <c r="Z70" s="22"/>
    </row>
    <row r="71" spans="23:26">
      <c r="W71" s="49"/>
      <c r="X71" s="22"/>
      <c r="Y71" s="49"/>
      <c r="Z71" s="22"/>
    </row>
    <row r="72" spans="23:26">
      <c r="W72" s="49"/>
      <c r="X72" s="22"/>
      <c r="Y72" s="49"/>
      <c r="Z72" s="22"/>
    </row>
    <row r="73" spans="23:26">
      <c r="W73" s="49"/>
      <c r="X73" s="22"/>
    </row>
  </sheetData>
  <mergeCells count="20">
    <mergeCell ref="B4:D4"/>
    <mergeCell ref="B16:D16"/>
    <mergeCell ref="B28:D28"/>
    <mergeCell ref="M4:O4"/>
    <mergeCell ref="M16:O16"/>
    <mergeCell ref="M28:O28"/>
    <mergeCell ref="E4:G4"/>
    <mergeCell ref="H4:J4"/>
    <mergeCell ref="P4:R4"/>
    <mergeCell ref="S4:U4"/>
    <mergeCell ref="P16:R16"/>
    <mergeCell ref="S16:U16"/>
    <mergeCell ref="P28:R28"/>
    <mergeCell ref="S28:U28"/>
    <mergeCell ref="E28:G28"/>
    <mergeCell ref="H28:J28"/>
    <mergeCell ref="E16:G16"/>
    <mergeCell ref="H16:J16"/>
    <mergeCell ref="A41:J41"/>
    <mergeCell ref="A40:K4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topLeftCell="A49" workbookViewId="0">
      <selection activeCell="A79" sqref="A79"/>
    </sheetView>
  </sheetViews>
  <sheetFormatPr baseColWidth="10" defaultRowHeight="15"/>
  <cols>
    <col min="1" max="1" width="53.42578125" customWidth="1"/>
    <col min="2" max="10" width="8.7109375" style="32" customWidth="1"/>
    <col min="11" max="11" width="7.42578125" customWidth="1"/>
    <col min="12" max="12" width="39.42578125" bestFit="1" customWidth="1"/>
    <col min="13" max="21" width="8.7109375" customWidth="1"/>
  </cols>
  <sheetData>
    <row r="1" spans="1:26">
      <c r="A1" s="1" t="s">
        <v>162</v>
      </c>
    </row>
    <row r="2" spans="1:26">
      <c r="A2" s="1" t="s">
        <v>85</v>
      </c>
    </row>
    <row r="4" spans="1:26">
      <c r="A4" s="27" t="s">
        <v>50</v>
      </c>
      <c r="B4" s="139">
        <v>2019</v>
      </c>
      <c r="C4" s="139"/>
      <c r="D4" s="139"/>
      <c r="E4" s="139">
        <v>2020</v>
      </c>
      <c r="F4" s="139"/>
      <c r="G4" s="139"/>
      <c r="H4" s="139" t="s">
        <v>76</v>
      </c>
      <c r="I4" s="139"/>
      <c r="J4" s="139"/>
      <c r="L4" s="27" t="s">
        <v>50</v>
      </c>
      <c r="M4" s="139">
        <v>2019</v>
      </c>
      <c r="N4" s="139"/>
      <c r="O4" s="139"/>
      <c r="P4" s="139">
        <v>2020</v>
      </c>
      <c r="Q4" s="139"/>
      <c r="R4" s="139"/>
      <c r="S4" s="139" t="s">
        <v>76</v>
      </c>
      <c r="T4" s="139"/>
      <c r="U4" s="139"/>
    </row>
    <row r="5" spans="1:26">
      <c r="A5" s="25"/>
      <c r="B5" s="31" t="s">
        <v>33</v>
      </c>
      <c r="C5" s="31" t="s">
        <v>34</v>
      </c>
      <c r="D5" s="31" t="s">
        <v>35</v>
      </c>
      <c r="E5" s="46" t="s">
        <v>33</v>
      </c>
      <c r="F5" s="46" t="s">
        <v>34</v>
      </c>
      <c r="G5" s="46" t="s">
        <v>35</v>
      </c>
      <c r="H5" s="46" t="s">
        <v>33</v>
      </c>
      <c r="I5" s="46" t="s">
        <v>34</v>
      </c>
      <c r="J5" s="46" t="s">
        <v>35</v>
      </c>
      <c r="M5" s="31" t="s">
        <v>33</v>
      </c>
      <c r="N5" s="31" t="s">
        <v>34</v>
      </c>
      <c r="O5" s="31" t="s">
        <v>35</v>
      </c>
      <c r="P5" s="46" t="s">
        <v>33</v>
      </c>
      <c r="Q5" s="46" t="s">
        <v>34</v>
      </c>
      <c r="R5" s="46" t="s">
        <v>35</v>
      </c>
      <c r="S5" s="46" t="s">
        <v>33</v>
      </c>
      <c r="T5" s="46" t="s">
        <v>34</v>
      </c>
      <c r="U5" s="46" t="s">
        <v>35</v>
      </c>
      <c r="W5" s="48" t="s">
        <v>97</v>
      </c>
      <c r="Y5" s="48" t="s">
        <v>97</v>
      </c>
    </row>
    <row r="6" spans="1:26">
      <c r="A6" s="28" t="s">
        <v>107</v>
      </c>
      <c r="B6" s="30">
        <v>9.204218600191755</v>
      </c>
      <c r="C6" s="30">
        <v>20.997123681687441</v>
      </c>
      <c r="D6" s="30">
        <v>69.798657718120808</v>
      </c>
      <c r="E6" s="50">
        <v>13.621964097148892</v>
      </c>
      <c r="F6" s="50">
        <v>19.852164730728617</v>
      </c>
      <c r="G6" s="50">
        <v>66.525871172122493</v>
      </c>
      <c r="H6" s="105">
        <f>E6-B6</f>
        <v>4.4177454969571368</v>
      </c>
      <c r="I6" s="105">
        <f>F6-C6</f>
        <v>-1.1449589509588236</v>
      </c>
      <c r="J6" s="105">
        <f>G6-D6</f>
        <v>-3.272786545998315</v>
      </c>
      <c r="L6" s="29" t="s">
        <v>11</v>
      </c>
      <c r="M6" s="35">
        <v>21.946564885496183</v>
      </c>
      <c r="N6" s="35">
        <v>35.496183206106871</v>
      </c>
      <c r="O6" s="35">
        <v>42.55725190839695</v>
      </c>
      <c r="P6" s="44">
        <v>22.233930453108535</v>
      </c>
      <c r="Q6" s="44">
        <v>35.30031612223393</v>
      </c>
      <c r="R6" s="44">
        <v>42.465753424657535</v>
      </c>
      <c r="S6" s="111">
        <f>P6-M6</f>
        <v>0.28736556761235121</v>
      </c>
      <c r="T6" s="111">
        <f>Q6-N6</f>
        <v>-0.19586708387294038</v>
      </c>
      <c r="U6" s="111">
        <f>R6-O6</f>
        <v>-9.1498483739414382E-2</v>
      </c>
      <c r="W6" s="49">
        <v>66.599999999999994</v>
      </c>
      <c r="X6" s="114">
        <f>G6-W6</f>
        <v>-7.4128827877501635E-2</v>
      </c>
      <c r="Y6" s="49">
        <v>46.4</v>
      </c>
      <c r="Z6" s="113">
        <f>R6-Y6</f>
        <v>-3.9342465753424634</v>
      </c>
    </row>
    <row r="7" spans="1:26">
      <c r="A7" s="28" t="s">
        <v>106</v>
      </c>
      <c r="B7" s="30">
        <v>7.9425837320574164</v>
      </c>
      <c r="C7" s="30">
        <v>20.47846889952153</v>
      </c>
      <c r="D7" s="30">
        <v>71.578947368421055</v>
      </c>
      <c r="E7" s="50">
        <v>12.974683544303797</v>
      </c>
      <c r="F7" s="50">
        <v>19.831223628691983</v>
      </c>
      <c r="G7" s="50">
        <v>67.194092827004212</v>
      </c>
      <c r="H7" s="105">
        <f t="shared" ref="H7:J13" si="0">E7-B7</f>
        <v>5.0320998122463809</v>
      </c>
      <c r="I7" s="105">
        <f t="shared" si="0"/>
        <v>-0.64724527082954708</v>
      </c>
      <c r="J7" s="105">
        <f t="shared" si="0"/>
        <v>-4.3848545414168427</v>
      </c>
      <c r="L7" s="29" t="s">
        <v>10</v>
      </c>
      <c r="M7" s="35">
        <v>17.18146718146718</v>
      </c>
      <c r="N7" s="35">
        <v>25.096525096525095</v>
      </c>
      <c r="O7" s="35">
        <v>57.722007722007717</v>
      </c>
      <c r="P7" s="44">
        <v>14.989293361884368</v>
      </c>
      <c r="Q7" s="44">
        <v>24.732334047109209</v>
      </c>
      <c r="R7" s="44">
        <v>60.278372591006423</v>
      </c>
      <c r="S7" s="111">
        <f t="shared" ref="S7:U12" si="1">P7-M7</f>
        <v>-2.1921738195828127</v>
      </c>
      <c r="T7" s="111">
        <f t="shared" si="1"/>
        <v>-0.36419104941588643</v>
      </c>
      <c r="U7" s="111">
        <f t="shared" si="1"/>
        <v>2.5563648689987062</v>
      </c>
      <c r="W7" s="49">
        <v>68.3</v>
      </c>
      <c r="X7" s="113">
        <f t="shared" ref="X7:X13" si="2">G7-W7</f>
        <v>-1.105907172995785</v>
      </c>
      <c r="Y7" s="49">
        <v>55.5</v>
      </c>
      <c r="Z7" s="114">
        <f t="shared" ref="Z7:Z14" si="3">R7-Y7</f>
        <v>4.7783725910064234</v>
      </c>
    </row>
    <row r="8" spans="1:26">
      <c r="A8" s="28" t="s">
        <v>110</v>
      </c>
      <c r="B8" s="30">
        <v>10.298363811357074</v>
      </c>
      <c r="C8" s="30">
        <v>14.918190567853706</v>
      </c>
      <c r="D8" s="30">
        <v>74.783445620789223</v>
      </c>
      <c r="E8" s="50">
        <v>13.020277481323372</v>
      </c>
      <c r="F8" s="50">
        <v>16.435432230522945</v>
      </c>
      <c r="G8" s="50">
        <v>70.544290288153675</v>
      </c>
      <c r="H8" s="105">
        <f t="shared" si="0"/>
        <v>2.7219136699662982</v>
      </c>
      <c r="I8" s="105">
        <f t="shared" si="0"/>
        <v>1.5172416626692389</v>
      </c>
      <c r="J8" s="105">
        <f t="shared" si="0"/>
        <v>-4.2391553326355478</v>
      </c>
      <c r="L8" s="29" t="s">
        <v>116</v>
      </c>
      <c r="M8" s="35">
        <v>10.105871029836381</v>
      </c>
      <c r="N8" s="35">
        <v>33.301251203079886</v>
      </c>
      <c r="O8" s="35">
        <v>56.592877767083735</v>
      </c>
      <c r="P8" s="44">
        <v>12.39406779661017</v>
      </c>
      <c r="Q8" s="44">
        <v>29.76694915254237</v>
      </c>
      <c r="R8" s="44">
        <v>57.83898305084746</v>
      </c>
      <c r="S8" s="111">
        <f t="shared" si="1"/>
        <v>2.2881967667737886</v>
      </c>
      <c r="T8" s="111">
        <f t="shared" si="1"/>
        <v>-3.5343020505375158</v>
      </c>
      <c r="U8" s="111">
        <f t="shared" si="1"/>
        <v>1.2461052837637254</v>
      </c>
      <c r="W8" s="49">
        <v>72.599999999999994</v>
      </c>
      <c r="X8" s="113">
        <f t="shared" si="2"/>
        <v>-2.055709711846319</v>
      </c>
      <c r="Y8" s="49">
        <v>58.4</v>
      </c>
      <c r="Z8" s="114">
        <f t="shared" si="3"/>
        <v>-0.5610169491525383</v>
      </c>
    </row>
    <row r="9" spans="1:26">
      <c r="A9" s="28" t="s">
        <v>4</v>
      </c>
      <c r="B9" s="30">
        <v>5.9386973180076632</v>
      </c>
      <c r="C9" s="30">
        <v>17.624521072796934</v>
      </c>
      <c r="D9" s="30">
        <v>76.436781609195407</v>
      </c>
      <c r="E9" s="50">
        <v>6.1833688699360341</v>
      </c>
      <c r="F9" s="50">
        <v>19.296375266524521</v>
      </c>
      <c r="G9" s="50">
        <v>74.520255863539447</v>
      </c>
      <c r="H9" s="105">
        <f t="shared" si="0"/>
        <v>0.24467155192837087</v>
      </c>
      <c r="I9" s="105">
        <f t="shared" si="0"/>
        <v>1.6718541937275866</v>
      </c>
      <c r="J9" s="105">
        <f t="shared" si="0"/>
        <v>-1.9165257456559601</v>
      </c>
      <c r="L9" s="29" t="s">
        <v>13</v>
      </c>
      <c r="M9" s="35">
        <v>11.003861003861005</v>
      </c>
      <c r="N9" s="35">
        <v>17.953667953667953</v>
      </c>
      <c r="O9" s="35">
        <v>71.04247104247105</v>
      </c>
      <c r="P9" s="44">
        <v>11.612903225806452</v>
      </c>
      <c r="Q9" s="44">
        <v>18.27956989247312</v>
      </c>
      <c r="R9" s="44">
        <v>70.107526881720432</v>
      </c>
      <c r="S9" s="111">
        <f t="shared" si="1"/>
        <v>0.60904222194544744</v>
      </c>
      <c r="T9" s="111">
        <f t="shared" si="1"/>
        <v>0.32590193880516694</v>
      </c>
      <c r="U9" s="111">
        <f t="shared" si="1"/>
        <v>-0.93494416075061793</v>
      </c>
      <c r="W9" s="49">
        <v>75.8</v>
      </c>
      <c r="X9" s="113">
        <f t="shared" si="2"/>
        <v>-1.2797441364605504</v>
      </c>
      <c r="Y9" s="49">
        <v>71.8</v>
      </c>
      <c r="Z9" s="113">
        <f t="shared" si="3"/>
        <v>-1.6924731182795654</v>
      </c>
    </row>
    <row r="10" spans="1:26">
      <c r="A10" s="28" t="s">
        <v>104</v>
      </c>
      <c r="B10" s="30">
        <v>6.8072866730584849</v>
      </c>
      <c r="C10" s="30">
        <v>10.162991371045061</v>
      </c>
      <c r="D10" s="30">
        <v>83.029721955896449</v>
      </c>
      <c r="E10" s="50">
        <v>8.3067092651757193</v>
      </c>
      <c r="F10" s="50">
        <v>12.99254526091587</v>
      </c>
      <c r="G10" s="50">
        <v>78.700745473908412</v>
      </c>
      <c r="H10" s="105">
        <f t="shared" si="0"/>
        <v>1.4994225921172344</v>
      </c>
      <c r="I10" s="105">
        <f t="shared" si="0"/>
        <v>2.8295538898708088</v>
      </c>
      <c r="J10" s="105">
        <f t="shared" si="0"/>
        <v>-4.3289764819880361</v>
      </c>
      <c r="L10" s="29" t="s">
        <v>115</v>
      </c>
      <c r="M10" s="35">
        <v>4.8216007714561231</v>
      </c>
      <c r="N10" s="35">
        <v>18.707810993249758</v>
      </c>
      <c r="O10" s="35">
        <v>76.470588235294116</v>
      </c>
      <c r="P10" s="44">
        <v>7.296137339055794</v>
      </c>
      <c r="Q10" s="44">
        <v>18.133047210300429</v>
      </c>
      <c r="R10" s="44">
        <v>74.570815450643778</v>
      </c>
      <c r="S10" s="112">
        <f t="shared" si="1"/>
        <v>2.4745365675996709</v>
      </c>
      <c r="T10" s="112">
        <f t="shared" si="1"/>
        <v>-0.57476378294932928</v>
      </c>
      <c r="U10" s="112">
        <f t="shared" si="1"/>
        <v>-1.8997727846503381</v>
      </c>
      <c r="W10" s="49">
        <v>80.3</v>
      </c>
      <c r="X10" s="113">
        <f t="shared" si="2"/>
        <v>-1.5992545260915847</v>
      </c>
      <c r="Y10" s="49">
        <v>75.900000000000006</v>
      </c>
      <c r="Z10" s="113">
        <f t="shared" si="3"/>
        <v>-1.3291845493562278</v>
      </c>
    </row>
    <row r="11" spans="1:26">
      <c r="A11" s="28" t="s">
        <v>5</v>
      </c>
      <c r="B11" s="30">
        <v>2.5961538461538463</v>
      </c>
      <c r="C11" s="30">
        <v>14.038461538461538</v>
      </c>
      <c r="D11" s="30">
        <v>83.365384615384613</v>
      </c>
      <c r="E11" s="50">
        <v>3.6363636363636362</v>
      </c>
      <c r="F11" s="50">
        <v>14.652406417112299</v>
      </c>
      <c r="G11" s="50">
        <v>81.711229946524071</v>
      </c>
      <c r="H11" s="105">
        <f t="shared" si="0"/>
        <v>1.04020979020979</v>
      </c>
      <c r="I11" s="105">
        <f t="shared" si="0"/>
        <v>0.61394487865076108</v>
      </c>
      <c r="J11" s="105">
        <f t="shared" si="0"/>
        <v>-1.6541546688605422</v>
      </c>
      <c r="L11" s="29" t="s">
        <v>14</v>
      </c>
      <c r="M11" s="35">
        <v>5.6840077071290942</v>
      </c>
      <c r="N11" s="35">
        <v>20.23121387283237</v>
      </c>
      <c r="O11" s="35">
        <v>74.084778420038532</v>
      </c>
      <c r="P11" s="44">
        <v>7.0138150903294365</v>
      </c>
      <c r="Q11" s="44">
        <v>17.640807651434645</v>
      </c>
      <c r="R11" s="44">
        <v>75.345377258235928</v>
      </c>
      <c r="S11" s="111">
        <f t="shared" si="1"/>
        <v>1.3298073832003423</v>
      </c>
      <c r="T11" s="111">
        <f t="shared" si="1"/>
        <v>-2.5904062213977248</v>
      </c>
      <c r="U11" s="111">
        <f t="shared" si="1"/>
        <v>1.2605988381973958</v>
      </c>
      <c r="W11" s="49">
        <v>82.8</v>
      </c>
      <c r="X11" s="113">
        <f t="shared" si="2"/>
        <v>-1.0887700534759261</v>
      </c>
      <c r="Y11" s="49">
        <v>74.7</v>
      </c>
      <c r="Z11" s="114">
        <f t="shared" si="3"/>
        <v>0.64537725823592496</v>
      </c>
    </row>
    <row r="12" spans="1:26">
      <c r="A12" s="28" t="s">
        <v>109</v>
      </c>
      <c r="B12" s="30">
        <v>6.7114093959731544</v>
      </c>
      <c r="C12" s="30">
        <v>6.9990412272291467</v>
      </c>
      <c r="D12" s="30">
        <v>86.289549376797709</v>
      </c>
      <c r="E12" s="50">
        <v>8.9456869009584654</v>
      </c>
      <c r="F12" s="50">
        <v>8.7326943556975518</v>
      </c>
      <c r="G12" s="50">
        <v>82.321618743343976</v>
      </c>
      <c r="H12" s="105">
        <f t="shared" si="0"/>
        <v>2.234277504985311</v>
      </c>
      <c r="I12" s="105">
        <f t="shared" si="0"/>
        <v>1.7336531284684051</v>
      </c>
      <c r="J12" s="105">
        <f t="shared" si="0"/>
        <v>-3.967930633453733</v>
      </c>
      <c r="L12" s="29" t="s">
        <v>12</v>
      </c>
      <c r="M12" s="35">
        <v>3.4782608695652173</v>
      </c>
      <c r="N12" s="35">
        <v>14.009661835748794</v>
      </c>
      <c r="O12" s="35">
        <v>82.512077294685994</v>
      </c>
      <c r="P12" s="44">
        <v>3.644158628081458</v>
      </c>
      <c r="Q12" s="44">
        <v>14.683815648445876</v>
      </c>
      <c r="R12" s="44">
        <v>81.672025723472672</v>
      </c>
      <c r="S12" s="111">
        <f t="shared" si="1"/>
        <v>0.16589775851624067</v>
      </c>
      <c r="T12" s="111">
        <f t="shared" si="1"/>
        <v>0.67415381269708163</v>
      </c>
      <c r="U12" s="111">
        <f t="shared" si="1"/>
        <v>-0.84005157121332275</v>
      </c>
      <c r="W12" s="49">
        <v>82.4</v>
      </c>
      <c r="X12" s="114">
        <f t="shared" si="2"/>
        <v>-7.8381256656030018E-2</v>
      </c>
      <c r="Y12" s="49">
        <v>82.7</v>
      </c>
      <c r="Z12" s="113">
        <f t="shared" si="3"/>
        <v>-1.0279742765273312</v>
      </c>
    </row>
    <row r="13" spans="1:26">
      <c r="A13" s="28" t="s">
        <v>105</v>
      </c>
      <c r="B13" s="30">
        <v>3.5271687321258343</v>
      </c>
      <c r="C13" s="30">
        <v>11.534795042897999</v>
      </c>
      <c r="D13" s="30">
        <v>84.938036224976159</v>
      </c>
      <c r="E13" s="50">
        <v>5.4679284963196633</v>
      </c>
      <c r="F13" s="50">
        <v>14.931650893796004</v>
      </c>
      <c r="G13" s="50">
        <v>79.600420609884338</v>
      </c>
      <c r="H13" s="105">
        <f t="shared" si="0"/>
        <v>1.940759764193829</v>
      </c>
      <c r="I13" s="105">
        <f t="shared" si="0"/>
        <v>3.3968558508980049</v>
      </c>
      <c r="J13" s="105">
        <f t="shared" si="0"/>
        <v>-5.3376156150918206</v>
      </c>
      <c r="L13" s="102" t="s">
        <v>157</v>
      </c>
      <c r="P13" s="36">
        <v>24.284199363732768</v>
      </c>
      <c r="Q13" s="36">
        <v>17.709437963944858</v>
      </c>
      <c r="R13" s="36">
        <v>58.006362672322375</v>
      </c>
      <c r="W13" s="49">
        <v>81.900000000000006</v>
      </c>
      <c r="X13" s="113">
        <f t="shared" si="2"/>
        <v>-2.2995793901156674</v>
      </c>
      <c r="Y13" s="103">
        <v>57</v>
      </c>
      <c r="Z13" s="114">
        <f t="shared" si="3"/>
        <v>1.0063626723223749</v>
      </c>
    </row>
    <row r="14" spans="1:26">
      <c r="L14" s="96" t="s">
        <v>158</v>
      </c>
      <c r="P14" s="36">
        <v>24.072110286320257</v>
      </c>
      <c r="Q14" s="36">
        <v>17.179215270413572</v>
      </c>
      <c r="R14" s="36">
        <v>58.748674443266168</v>
      </c>
      <c r="Y14" s="103">
        <v>55.1</v>
      </c>
      <c r="Z14" s="114">
        <f t="shared" si="3"/>
        <v>3.6486744432661666</v>
      </c>
    </row>
    <row r="16" spans="1:26" ht="15" customHeight="1">
      <c r="A16" s="27" t="s">
        <v>51</v>
      </c>
      <c r="B16" s="139">
        <v>2019</v>
      </c>
      <c r="C16" s="139"/>
      <c r="D16" s="139"/>
      <c r="E16" s="139">
        <v>2020</v>
      </c>
      <c r="F16" s="139"/>
      <c r="G16" s="139"/>
      <c r="H16" s="139" t="s">
        <v>76</v>
      </c>
      <c r="I16" s="139"/>
      <c r="J16" s="139"/>
      <c r="L16" s="27" t="s">
        <v>51</v>
      </c>
      <c r="M16" s="139">
        <v>2019</v>
      </c>
      <c r="N16" s="139"/>
      <c r="O16" s="139"/>
      <c r="P16" s="139">
        <v>2020</v>
      </c>
      <c r="Q16" s="139"/>
      <c r="R16" s="139"/>
      <c r="S16" s="139" t="s">
        <v>76</v>
      </c>
      <c r="T16" s="139"/>
      <c r="U16" s="139"/>
    </row>
    <row r="17" spans="1:26">
      <c r="A17" s="25"/>
      <c r="B17" s="31" t="s">
        <v>33</v>
      </c>
      <c r="C17" s="31" t="s">
        <v>34</v>
      </c>
      <c r="D17" s="31" t="s">
        <v>35</v>
      </c>
      <c r="E17" s="46" t="s">
        <v>33</v>
      </c>
      <c r="F17" s="46" t="s">
        <v>34</v>
      </c>
      <c r="G17" s="46" t="s">
        <v>35</v>
      </c>
      <c r="H17" s="46" t="s">
        <v>33</v>
      </c>
      <c r="I17" s="46" t="s">
        <v>34</v>
      </c>
      <c r="J17" s="46" t="s">
        <v>35</v>
      </c>
      <c r="M17" s="31" t="s">
        <v>33</v>
      </c>
      <c r="N17" s="31" t="s">
        <v>34</v>
      </c>
      <c r="O17" s="31" t="s">
        <v>35</v>
      </c>
      <c r="P17" s="46" t="s">
        <v>33</v>
      </c>
      <c r="Q17" s="46" t="s">
        <v>34</v>
      </c>
      <c r="R17" s="46" t="s">
        <v>35</v>
      </c>
      <c r="S17" s="46" t="s">
        <v>33</v>
      </c>
      <c r="T17" s="46" t="s">
        <v>34</v>
      </c>
      <c r="U17" s="46" t="s">
        <v>35</v>
      </c>
      <c r="W17" s="48" t="s">
        <v>97</v>
      </c>
      <c r="Y17" s="48" t="s">
        <v>97</v>
      </c>
    </row>
    <row r="18" spans="1:26">
      <c r="A18" s="28" t="s">
        <v>107</v>
      </c>
      <c r="B18" s="30">
        <v>9.1586001489203284</v>
      </c>
      <c r="C18" s="30">
        <v>19.508562918838422</v>
      </c>
      <c r="D18" s="30">
        <v>71.33283693224125</v>
      </c>
      <c r="E18" s="50">
        <v>15.231259968102073</v>
      </c>
      <c r="F18" s="50">
        <v>22.488038277511961</v>
      </c>
      <c r="G18" s="50">
        <v>62.280701754385973</v>
      </c>
      <c r="H18" s="105">
        <f>E18-B18</f>
        <v>6.0726598191817445</v>
      </c>
      <c r="I18" s="105">
        <f>F18-C18</f>
        <v>2.9794753586735396</v>
      </c>
      <c r="J18" s="105">
        <f>G18-D18</f>
        <v>-9.052135177855277</v>
      </c>
      <c r="L18" s="29" t="s">
        <v>11</v>
      </c>
      <c r="M18" s="35">
        <v>24.336283185840706</v>
      </c>
      <c r="N18" s="35">
        <v>40.117994100294986</v>
      </c>
      <c r="O18" s="35">
        <v>35.545722713864308</v>
      </c>
      <c r="P18" s="44">
        <v>25.197472353870459</v>
      </c>
      <c r="Q18" s="44">
        <v>33.886255924170619</v>
      </c>
      <c r="R18" s="44">
        <v>40.916271721958921</v>
      </c>
      <c r="S18" s="111">
        <f>P18-M18</f>
        <v>0.8611891680297532</v>
      </c>
      <c r="T18" s="111">
        <f>Q18-N18</f>
        <v>-6.2317381761243666</v>
      </c>
      <c r="U18" s="111">
        <f>R18-O18</f>
        <v>5.3705490080946134</v>
      </c>
      <c r="W18" s="49">
        <v>66.599999999999994</v>
      </c>
      <c r="X18" s="113">
        <f>G18-W18</f>
        <v>-4.3192982456140214</v>
      </c>
      <c r="Y18" s="49">
        <v>46.4</v>
      </c>
      <c r="Z18" s="113">
        <f>R18-Y18</f>
        <v>-5.4837282780410774</v>
      </c>
    </row>
    <row r="19" spans="1:26">
      <c r="A19" s="28" t="s">
        <v>106</v>
      </c>
      <c r="B19" s="30">
        <v>8.0059303187546327</v>
      </c>
      <c r="C19" s="30">
        <v>18.754633061527056</v>
      </c>
      <c r="D19" s="30">
        <v>73.239436619718319</v>
      </c>
      <c r="E19" s="50">
        <v>13.423351866560761</v>
      </c>
      <c r="F19" s="50">
        <v>20.095313741064334</v>
      </c>
      <c r="G19" s="50">
        <v>66.481334392374904</v>
      </c>
      <c r="H19" s="105">
        <f t="shared" ref="H19:H25" si="4">E19-B19</f>
        <v>5.4174215478061285</v>
      </c>
      <c r="I19" s="105">
        <f t="shared" ref="I19:I25" si="5">F19-C19</f>
        <v>1.3406806795372788</v>
      </c>
      <c r="J19" s="105">
        <f t="shared" ref="J19:J25" si="6">G19-D19</f>
        <v>-6.7581022273434144</v>
      </c>
      <c r="L19" s="29" t="s">
        <v>10</v>
      </c>
      <c r="M19" s="35">
        <v>20.194465220643231</v>
      </c>
      <c r="N19" s="35">
        <v>27.374719521316383</v>
      </c>
      <c r="O19" s="35">
        <v>52.430815258040383</v>
      </c>
      <c r="P19" s="44">
        <v>20.510774142059056</v>
      </c>
      <c r="Q19" s="44">
        <v>27.853152434158019</v>
      </c>
      <c r="R19" s="44">
        <v>51.636073423782925</v>
      </c>
      <c r="S19" s="111">
        <f t="shared" ref="S19:S24" si="7">P19-M19</f>
        <v>0.31630892141582478</v>
      </c>
      <c r="T19" s="111">
        <f t="shared" ref="T19:T24" si="8">Q19-N19</f>
        <v>0.47843291284163669</v>
      </c>
      <c r="U19" s="111">
        <f t="shared" ref="U19:U24" si="9">R19-O19</f>
        <v>-0.79474183425745792</v>
      </c>
      <c r="W19" s="49">
        <v>68.3</v>
      </c>
      <c r="X19" s="113">
        <f t="shared" ref="X19:X25" si="10">G19-W19</f>
        <v>-1.8186656076250927</v>
      </c>
      <c r="Y19" s="49">
        <v>55.5</v>
      </c>
      <c r="Z19" s="113">
        <f t="shared" ref="Z19:Z26" si="11">R19-Y19</f>
        <v>-3.8639265762170751</v>
      </c>
    </row>
    <row r="20" spans="1:26">
      <c r="A20" s="28" t="s">
        <v>110</v>
      </c>
      <c r="B20" s="30">
        <v>9.2537313432835813</v>
      </c>
      <c r="C20" s="30">
        <v>13.432835820895523</v>
      </c>
      <c r="D20" s="30">
        <v>77.31343283582089</v>
      </c>
      <c r="E20" s="50">
        <v>13.008778930566638</v>
      </c>
      <c r="F20" s="50">
        <v>17.717478052673581</v>
      </c>
      <c r="G20" s="50">
        <v>69.273743016759781</v>
      </c>
      <c r="H20" s="105">
        <f t="shared" si="4"/>
        <v>3.7550475872830571</v>
      </c>
      <c r="I20" s="105">
        <f t="shared" si="5"/>
        <v>4.2846422317780579</v>
      </c>
      <c r="J20" s="105">
        <f t="shared" si="6"/>
        <v>-8.0396898190611097</v>
      </c>
      <c r="L20" s="29" t="s">
        <v>116</v>
      </c>
      <c r="M20" s="35">
        <v>12.797619047619047</v>
      </c>
      <c r="N20" s="35">
        <v>35.044642857142854</v>
      </c>
      <c r="O20" s="35">
        <v>52.157738095238095</v>
      </c>
      <c r="P20" s="44">
        <v>15.32258064516129</v>
      </c>
      <c r="Q20" s="44">
        <v>34.677419354838712</v>
      </c>
      <c r="R20" s="44">
        <v>50</v>
      </c>
      <c r="S20" s="112">
        <f t="shared" si="7"/>
        <v>2.5249615975422426</v>
      </c>
      <c r="T20" s="112">
        <f t="shared" si="8"/>
        <v>-0.36722350230414236</v>
      </c>
      <c r="U20" s="112">
        <f t="shared" si="9"/>
        <v>-2.1577380952380949</v>
      </c>
      <c r="W20" s="49">
        <v>72.599999999999994</v>
      </c>
      <c r="X20" s="113">
        <f t="shared" si="10"/>
        <v>-3.3262569832402136</v>
      </c>
      <c r="Y20" s="49">
        <v>58.4</v>
      </c>
      <c r="Z20" s="113">
        <f t="shared" si="11"/>
        <v>-8.3999999999999986</v>
      </c>
    </row>
    <row r="21" spans="1:26">
      <c r="A21" s="28" t="s">
        <v>4</v>
      </c>
      <c r="B21" s="30">
        <v>7.1535022354694489</v>
      </c>
      <c r="C21" s="30">
        <v>21.684053651266765</v>
      </c>
      <c r="D21" s="30">
        <v>71.162444113263788</v>
      </c>
      <c r="E21" s="50">
        <v>7.81627719580983</v>
      </c>
      <c r="F21" s="50">
        <v>22.240128928283642</v>
      </c>
      <c r="G21" s="50">
        <v>69.943593875906529</v>
      </c>
      <c r="H21" s="105">
        <f t="shared" si="4"/>
        <v>0.66277496034038119</v>
      </c>
      <c r="I21" s="105">
        <f t="shared" si="5"/>
        <v>0.55607527701687687</v>
      </c>
      <c r="J21" s="105">
        <f t="shared" si="6"/>
        <v>-1.2188502373572589</v>
      </c>
      <c r="L21" s="29" t="s">
        <v>13</v>
      </c>
      <c r="M21" s="35">
        <v>9.7159940209267557</v>
      </c>
      <c r="N21" s="35">
        <v>17.040358744394617</v>
      </c>
      <c r="O21" s="35">
        <v>73.243647234678619</v>
      </c>
      <c r="P21" s="44">
        <v>12.539936102236421</v>
      </c>
      <c r="Q21" s="44">
        <v>18.130990415335464</v>
      </c>
      <c r="R21" s="44">
        <v>69.329073482428115</v>
      </c>
      <c r="S21" s="112">
        <f t="shared" si="7"/>
        <v>2.8239420813096654</v>
      </c>
      <c r="T21" s="112">
        <f t="shared" si="8"/>
        <v>1.0906316709408479</v>
      </c>
      <c r="U21" s="112">
        <f t="shared" si="9"/>
        <v>-3.9145737522505044</v>
      </c>
      <c r="W21" s="49">
        <v>75.8</v>
      </c>
      <c r="X21" s="113">
        <f t="shared" si="10"/>
        <v>-5.8564061240934677</v>
      </c>
      <c r="Y21" s="49">
        <v>71.8</v>
      </c>
      <c r="Z21" s="113">
        <f t="shared" si="11"/>
        <v>-2.4709265175718826</v>
      </c>
    </row>
    <row r="22" spans="1:26">
      <c r="A22" s="28" t="s">
        <v>104</v>
      </c>
      <c r="B22" s="30">
        <v>7.6865671641791051</v>
      </c>
      <c r="C22" s="30">
        <v>11.044776119402986</v>
      </c>
      <c r="D22" s="30">
        <v>81.268656716417908</v>
      </c>
      <c r="E22" s="50">
        <v>9.9033816425120769</v>
      </c>
      <c r="F22" s="50">
        <v>12.318840579710146</v>
      </c>
      <c r="G22" s="50">
        <v>77.777777777777786</v>
      </c>
      <c r="H22" s="105">
        <f t="shared" si="4"/>
        <v>2.2168144783329717</v>
      </c>
      <c r="I22" s="105">
        <f t="shared" si="5"/>
        <v>1.2740644603071605</v>
      </c>
      <c r="J22" s="105">
        <f t="shared" si="6"/>
        <v>-3.4908789386401224</v>
      </c>
      <c r="L22" s="29" t="s">
        <v>115</v>
      </c>
      <c r="M22" s="35">
        <v>6.8062827225130889</v>
      </c>
      <c r="N22" s="35">
        <v>19.670905011219148</v>
      </c>
      <c r="O22" s="35">
        <v>73.522812266267763</v>
      </c>
      <c r="P22" s="44">
        <v>9.9840255591054312</v>
      </c>
      <c r="Q22" s="44">
        <v>18.450479233226837</v>
      </c>
      <c r="R22" s="44">
        <v>71.565495207667723</v>
      </c>
      <c r="S22" s="112">
        <f t="shared" si="7"/>
        <v>3.1777428365923424</v>
      </c>
      <c r="T22" s="112">
        <f t="shared" si="8"/>
        <v>-1.2204257779923111</v>
      </c>
      <c r="U22" s="112">
        <f t="shared" si="9"/>
        <v>-1.9573170586000401</v>
      </c>
      <c r="W22" s="49">
        <v>80.3</v>
      </c>
      <c r="X22" s="113">
        <f t="shared" si="10"/>
        <v>-2.5222222222222115</v>
      </c>
      <c r="Y22" s="49">
        <v>75.900000000000006</v>
      </c>
      <c r="Z22" s="113">
        <f t="shared" si="11"/>
        <v>-4.3345047923322824</v>
      </c>
    </row>
    <row r="23" spans="1:26">
      <c r="A23" s="28" t="s">
        <v>5</v>
      </c>
      <c r="B23" s="30">
        <v>2.4626865671641793</v>
      </c>
      <c r="C23" s="30">
        <v>18.208955223880597</v>
      </c>
      <c r="D23" s="30">
        <v>79.328358208955223</v>
      </c>
      <c r="E23" s="50">
        <v>3.1923383878691141</v>
      </c>
      <c r="F23" s="50">
        <v>17.557861133280127</v>
      </c>
      <c r="G23" s="50">
        <v>79.249800478850759</v>
      </c>
      <c r="H23" s="106">
        <f t="shared" si="4"/>
        <v>0.72965182070493473</v>
      </c>
      <c r="I23" s="106">
        <f t="shared" si="5"/>
        <v>-0.65109409060046985</v>
      </c>
      <c r="J23" s="106">
        <f t="shared" si="6"/>
        <v>-7.8557730104463985E-2</v>
      </c>
      <c r="L23" s="29" t="s">
        <v>14</v>
      </c>
      <c r="M23" s="35">
        <v>5.7992565055762082</v>
      </c>
      <c r="N23" s="35">
        <v>19.107806691449813</v>
      </c>
      <c r="O23" s="35">
        <v>75.092936802973981</v>
      </c>
      <c r="P23" s="44">
        <v>6.5375302663438255</v>
      </c>
      <c r="Q23" s="44">
        <v>19.935431799838579</v>
      </c>
      <c r="R23" s="44">
        <v>73.527037933817596</v>
      </c>
      <c r="S23" s="112">
        <f t="shared" si="7"/>
        <v>0.7382737607676173</v>
      </c>
      <c r="T23" s="112">
        <f t="shared" si="8"/>
        <v>0.8276251083887658</v>
      </c>
      <c r="U23" s="112">
        <f t="shared" si="9"/>
        <v>-1.5658988691563849</v>
      </c>
      <c r="W23" s="49">
        <v>82.8</v>
      </c>
      <c r="X23" s="113">
        <f t="shared" si="10"/>
        <v>-3.5501995211492385</v>
      </c>
      <c r="Y23" s="49">
        <v>74.7</v>
      </c>
      <c r="Z23" s="113">
        <f t="shared" si="11"/>
        <v>-1.1729620661824072</v>
      </c>
    </row>
    <row r="24" spans="1:26">
      <c r="A24" s="28" t="s">
        <v>109</v>
      </c>
      <c r="B24" s="30">
        <v>6.6368381804623411</v>
      </c>
      <c r="C24" s="30">
        <v>8.724832214765101</v>
      </c>
      <c r="D24" s="30">
        <v>84.638329604772551</v>
      </c>
      <c r="E24" s="50">
        <v>8.3803384367445606</v>
      </c>
      <c r="F24" s="50">
        <v>10.314262691377921</v>
      </c>
      <c r="G24" s="50">
        <v>81.305398871877514</v>
      </c>
      <c r="H24" s="105">
        <f t="shared" si="4"/>
        <v>1.7435002562822195</v>
      </c>
      <c r="I24" s="105">
        <f t="shared" si="5"/>
        <v>1.5894304766128204</v>
      </c>
      <c r="J24" s="105">
        <f t="shared" si="6"/>
        <v>-3.3329307328950364</v>
      </c>
      <c r="L24" s="29" t="s">
        <v>12</v>
      </c>
      <c r="M24" s="35">
        <v>4.7832585949177879</v>
      </c>
      <c r="N24" s="35">
        <v>17.56352765321375</v>
      </c>
      <c r="O24" s="35">
        <v>77.653213751868449</v>
      </c>
      <c r="P24" s="44">
        <v>4.1500399042298488</v>
      </c>
      <c r="Q24" s="44">
        <v>16.36073423782921</v>
      </c>
      <c r="R24" s="44">
        <v>79.489225857940937</v>
      </c>
      <c r="S24" s="111">
        <f t="shared" si="7"/>
        <v>-0.63321869068793912</v>
      </c>
      <c r="T24" s="111">
        <f t="shared" si="8"/>
        <v>-1.2027934153845408</v>
      </c>
      <c r="U24" s="111">
        <f t="shared" si="9"/>
        <v>1.8360121060724879</v>
      </c>
      <c r="W24" s="49">
        <v>82.4</v>
      </c>
      <c r="X24" s="113">
        <f t="shared" si="10"/>
        <v>-1.0946011281224912</v>
      </c>
      <c r="Y24" s="49">
        <v>82.7</v>
      </c>
      <c r="Z24" s="113">
        <f t="shared" si="11"/>
        <v>-3.2107741420590656</v>
      </c>
    </row>
    <row r="25" spans="1:26">
      <c r="A25" s="28" t="s">
        <v>105</v>
      </c>
      <c r="B25" s="30">
        <v>4.2962962962962958</v>
      </c>
      <c r="C25" s="30">
        <v>11.555555555555555</v>
      </c>
      <c r="D25" s="30">
        <v>84.148148148148152</v>
      </c>
      <c r="E25" s="50">
        <v>7.5039494470774102</v>
      </c>
      <c r="F25" s="50">
        <v>15.402843601895736</v>
      </c>
      <c r="G25" s="50">
        <v>77.093206951026858</v>
      </c>
      <c r="H25" s="105">
        <f t="shared" si="4"/>
        <v>3.2076531507811143</v>
      </c>
      <c r="I25" s="105">
        <f t="shared" si="5"/>
        <v>3.8472880463401804</v>
      </c>
      <c r="J25" s="105">
        <f t="shared" si="6"/>
        <v>-7.0549411971212947</v>
      </c>
      <c r="L25" s="102" t="s">
        <v>157</v>
      </c>
      <c r="P25" s="36">
        <v>26.7741935483871</v>
      </c>
      <c r="Q25" s="36">
        <v>21.693548387096776</v>
      </c>
      <c r="R25" s="36">
        <v>51.532258064516135</v>
      </c>
      <c r="W25" s="49">
        <v>81.900000000000006</v>
      </c>
      <c r="X25" s="113">
        <f t="shared" si="10"/>
        <v>-4.8067930489731481</v>
      </c>
      <c r="Y25" s="103">
        <v>57</v>
      </c>
      <c r="Z25" s="113">
        <f t="shared" si="11"/>
        <v>-5.4677419354838648</v>
      </c>
    </row>
    <row r="26" spans="1:26">
      <c r="L26" s="96" t="s">
        <v>158</v>
      </c>
      <c r="P26" s="36">
        <v>28.951612903225804</v>
      </c>
      <c r="Q26" s="36">
        <v>19.516129032258064</v>
      </c>
      <c r="R26" s="36">
        <v>51.532258064516135</v>
      </c>
      <c r="Y26" s="103">
        <v>55.1</v>
      </c>
      <c r="Z26" s="113">
        <f t="shared" si="11"/>
        <v>-3.5677419354838662</v>
      </c>
    </row>
    <row r="27" spans="1:26" ht="15" customHeight="1"/>
    <row r="28" spans="1:26" ht="15" customHeight="1">
      <c r="A28" s="27" t="s">
        <v>52</v>
      </c>
      <c r="B28" s="139">
        <v>2019</v>
      </c>
      <c r="C28" s="139"/>
      <c r="D28" s="139"/>
      <c r="E28" s="139">
        <v>2020</v>
      </c>
      <c r="F28" s="139"/>
      <c r="G28" s="139"/>
      <c r="H28" s="139" t="s">
        <v>76</v>
      </c>
      <c r="I28" s="139"/>
      <c r="J28" s="139"/>
      <c r="L28" s="27" t="s">
        <v>52</v>
      </c>
      <c r="M28" s="139">
        <v>2019</v>
      </c>
      <c r="N28" s="139"/>
      <c r="O28" s="139"/>
      <c r="P28" s="139">
        <v>2020</v>
      </c>
      <c r="Q28" s="139"/>
      <c r="R28" s="139"/>
      <c r="S28" s="139" t="s">
        <v>76</v>
      </c>
      <c r="T28" s="139"/>
      <c r="U28" s="139"/>
    </row>
    <row r="29" spans="1:26">
      <c r="A29" s="25"/>
      <c r="B29" s="31" t="s">
        <v>33</v>
      </c>
      <c r="C29" s="31" t="s">
        <v>34</v>
      </c>
      <c r="D29" s="31" t="s">
        <v>35</v>
      </c>
      <c r="E29" s="46" t="s">
        <v>33</v>
      </c>
      <c r="F29" s="46" t="s">
        <v>34</v>
      </c>
      <c r="G29" s="46" t="s">
        <v>35</v>
      </c>
      <c r="H29" s="46" t="s">
        <v>33</v>
      </c>
      <c r="I29" s="46" t="s">
        <v>34</v>
      </c>
      <c r="J29" s="46" t="s">
        <v>35</v>
      </c>
      <c r="M29" s="31" t="s">
        <v>33</v>
      </c>
      <c r="N29" s="31" t="s">
        <v>34</v>
      </c>
      <c r="O29" s="31" t="s">
        <v>35</v>
      </c>
      <c r="P29" s="46" t="s">
        <v>33</v>
      </c>
      <c r="Q29" s="46" t="s">
        <v>34</v>
      </c>
      <c r="R29" s="46" t="s">
        <v>35</v>
      </c>
      <c r="S29" s="46" t="s">
        <v>33</v>
      </c>
      <c r="T29" s="46" t="s">
        <v>34</v>
      </c>
      <c r="U29" s="46" t="s">
        <v>35</v>
      </c>
      <c r="W29" s="48" t="s">
        <v>97</v>
      </c>
      <c r="Y29" s="48" t="s">
        <v>97</v>
      </c>
    </row>
    <row r="30" spans="1:26">
      <c r="A30" s="28" t="s">
        <v>107</v>
      </c>
      <c r="B30" s="30">
        <v>6.9001568217459495</v>
      </c>
      <c r="C30" s="30">
        <v>18.818609513852589</v>
      </c>
      <c r="D30" s="30">
        <v>74.281233664401455</v>
      </c>
      <c r="E30" s="50">
        <v>8.6543271635817902</v>
      </c>
      <c r="F30" s="50">
        <v>20.160080040020009</v>
      </c>
      <c r="G30" s="50">
        <v>71.185592796398197</v>
      </c>
      <c r="H30" s="105">
        <f>E30-B30</f>
        <v>1.7541703418358408</v>
      </c>
      <c r="I30" s="105">
        <f>F30-C30</f>
        <v>1.34147052616742</v>
      </c>
      <c r="J30" s="105">
        <f>G30-D30</f>
        <v>-3.0956408680032581</v>
      </c>
      <c r="L30" s="29" t="s">
        <v>11</v>
      </c>
      <c r="M30" s="35">
        <v>19.437206878582593</v>
      </c>
      <c r="N30" s="35">
        <v>35.695674830640961</v>
      </c>
      <c r="O30" s="35">
        <v>44.867118290776446</v>
      </c>
      <c r="P30" s="44">
        <v>19.10224438902743</v>
      </c>
      <c r="Q30" s="44">
        <v>33.566084788029926</v>
      </c>
      <c r="R30" s="44">
        <v>47.331670822942648</v>
      </c>
      <c r="S30" s="111">
        <f>P30-M30</f>
        <v>-0.3349624895551635</v>
      </c>
      <c r="T30" s="111">
        <f>Q30-N30</f>
        <v>-2.129590042611035</v>
      </c>
      <c r="U30" s="111">
        <f>R30-O30</f>
        <v>2.4645525321662021</v>
      </c>
      <c r="W30" s="49">
        <v>66.599999999999994</v>
      </c>
      <c r="X30" s="114">
        <f>G30-W30</f>
        <v>4.5855927963982026</v>
      </c>
      <c r="Y30" s="49">
        <v>46.4</v>
      </c>
      <c r="Z30" s="114">
        <f>R30-Y30</f>
        <v>0.93167082294264958</v>
      </c>
    </row>
    <row r="31" spans="1:26">
      <c r="A31" s="28" t="s">
        <v>106</v>
      </c>
      <c r="B31" s="30">
        <v>6.0177917320774466</v>
      </c>
      <c r="C31" s="30">
        <v>16.84981684981685</v>
      </c>
      <c r="D31" s="30">
        <v>77.132391418105712</v>
      </c>
      <c r="E31" s="50">
        <v>7.2499999999999991</v>
      </c>
      <c r="F31" s="50">
        <v>18.45</v>
      </c>
      <c r="G31" s="50">
        <v>74.3</v>
      </c>
      <c r="H31" s="105">
        <f t="shared" ref="H31:H37" si="12">E31-B31</f>
        <v>1.2322082679225526</v>
      </c>
      <c r="I31" s="105">
        <f t="shared" ref="I31:I37" si="13">F31-C31</f>
        <v>1.6001831501831489</v>
      </c>
      <c r="J31" s="105">
        <f t="shared" ref="J31:J37" si="14">G31-D31</f>
        <v>-2.8323914181057148</v>
      </c>
      <c r="L31" s="29" t="s">
        <v>10</v>
      </c>
      <c r="M31" s="35">
        <v>17.915138816134103</v>
      </c>
      <c r="N31" s="35">
        <v>26.086956521739129</v>
      </c>
      <c r="O31" s="35">
        <v>55.997904662126764</v>
      </c>
      <c r="P31" s="44">
        <v>18.483174284279258</v>
      </c>
      <c r="Q31" s="44">
        <v>24.409844299347061</v>
      </c>
      <c r="R31" s="44">
        <v>57.106981416373678</v>
      </c>
      <c r="S31" s="111">
        <f t="shared" ref="S31:S36" si="15">P31-M31</f>
        <v>0.56803546814515471</v>
      </c>
      <c r="T31" s="111">
        <f t="shared" ref="T31:T36" si="16">Q31-N31</f>
        <v>-1.6771122223920685</v>
      </c>
      <c r="U31" s="111">
        <f t="shared" ref="U31:U36" si="17">R31-O31</f>
        <v>1.1090767542469138</v>
      </c>
      <c r="W31" s="49">
        <v>68.3</v>
      </c>
      <c r="X31" s="114">
        <f t="shared" ref="X31:X37" si="18">G31-W31</f>
        <v>6</v>
      </c>
      <c r="Y31" s="49">
        <v>55.5</v>
      </c>
      <c r="Z31" s="114">
        <f t="shared" ref="Z31:Z38" si="19">R31-Y31</f>
        <v>1.606981416373678</v>
      </c>
    </row>
    <row r="32" spans="1:26">
      <c r="A32" s="28" t="s">
        <v>110</v>
      </c>
      <c r="B32" s="30">
        <v>7.4658254468980019</v>
      </c>
      <c r="C32" s="30">
        <v>11.829652996845425</v>
      </c>
      <c r="D32" s="30">
        <v>80.704521556256566</v>
      </c>
      <c r="E32" s="50">
        <v>9.0726817042606509</v>
      </c>
      <c r="F32" s="50">
        <v>14.335839598997493</v>
      </c>
      <c r="G32" s="50">
        <v>76.591478696741859</v>
      </c>
      <c r="H32" s="105">
        <f t="shared" si="12"/>
        <v>1.606856257362649</v>
      </c>
      <c r="I32" s="105">
        <f t="shared" si="13"/>
        <v>2.5061866021520682</v>
      </c>
      <c r="J32" s="105">
        <f t="shared" si="14"/>
        <v>-4.1130428595147066</v>
      </c>
      <c r="L32" s="29" t="s">
        <v>116</v>
      </c>
      <c r="M32" s="35">
        <v>11.292016806722689</v>
      </c>
      <c r="N32" s="35">
        <v>35.871848739495796</v>
      </c>
      <c r="O32" s="35">
        <v>52.836134453781511</v>
      </c>
      <c r="P32" s="44">
        <v>11.038635223281485</v>
      </c>
      <c r="Q32" s="44">
        <v>31.81133968891119</v>
      </c>
      <c r="R32" s="44">
        <v>57.150025087807322</v>
      </c>
      <c r="S32" s="111">
        <f t="shared" si="15"/>
        <v>-0.25338158344120387</v>
      </c>
      <c r="T32" s="111">
        <f t="shared" si="16"/>
        <v>-4.0605090505846064</v>
      </c>
      <c r="U32" s="111">
        <f t="shared" si="17"/>
        <v>4.3138906340258103</v>
      </c>
      <c r="W32" s="49">
        <v>72.599999999999994</v>
      </c>
      <c r="X32" s="114">
        <f t="shared" si="18"/>
        <v>3.991478696741865</v>
      </c>
      <c r="Y32" s="49">
        <v>58.4</v>
      </c>
      <c r="Z32" s="113">
        <f t="shared" si="19"/>
        <v>-1.2499749121926769</v>
      </c>
    </row>
    <row r="33" spans="1:26">
      <c r="A33" s="28" t="s">
        <v>4</v>
      </c>
      <c r="B33" s="30">
        <v>5.4068241469816272</v>
      </c>
      <c r="C33" s="30">
        <v>17.112860892388451</v>
      </c>
      <c r="D33" s="30">
        <v>77.480314960629926</v>
      </c>
      <c r="E33" s="50">
        <v>6.0865191146881292</v>
      </c>
      <c r="F33" s="50">
        <v>15.643863179074447</v>
      </c>
      <c r="G33" s="50">
        <v>78.269617706237426</v>
      </c>
      <c r="H33" s="106">
        <f t="shared" si="12"/>
        <v>0.67969496770650206</v>
      </c>
      <c r="I33" s="106">
        <f t="shared" si="13"/>
        <v>-1.4689977133140033</v>
      </c>
      <c r="J33" s="106">
        <f t="shared" si="14"/>
        <v>0.78930274560750036</v>
      </c>
      <c r="L33" s="29" t="s">
        <v>13</v>
      </c>
      <c r="M33" s="35">
        <v>9.4240837696335085</v>
      </c>
      <c r="N33" s="35">
        <v>16.596858638743456</v>
      </c>
      <c r="O33" s="35">
        <v>73.979057591623032</v>
      </c>
      <c r="P33" s="44">
        <v>8.8766298896690081</v>
      </c>
      <c r="Q33" s="44">
        <v>16.098294884653964</v>
      </c>
      <c r="R33" s="44">
        <v>75.025075225677028</v>
      </c>
      <c r="S33" s="111">
        <f t="shared" si="15"/>
        <v>-0.54745387996450035</v>
      </c>
      <c r="T33" s="111">
        <f t="shared" si="16"/>
        <v>-0.49856375408949205</v>
      </c>
      <c r="U33" s="111">
        <f t="shared" si="17"/>
        <v>1.0460176340539959</v>
      </c>
      <c r="W33" s="49">
        <v>75.8</v>
      </c>
      <c r="X33" s="114">
        <f t="shared" si="18"/>
        <v>2.4696177062374289</v>
      </c>
      <c r="Y33" s="49">
        <v>71.8</v>
      </c>
      <c r="Z33" s="114">
        <f t="shared" si="19"/>
        <v>3.2250752256770312</v>
      </c>
    </row>
    <row r="34" spans="1:26">
      <c r="A34" s="28" t="s">
        <v>104</v>
      </c>
      <c r="B34" s="30">
        <v>5.5089192025183626</v>
      </c>
      <c r="C34" s="30">
        <v>10.178384050367262</v>
      </c>
      <c r="D34" s="30">
        <v>84.312696747114373</v>
      </c>
      <c r="E34" s="50">
        <v>5.5891238670694863</v>
      </c>
      <c r="F34" s="50">
        <v>10.473313192346426</v>
      </c>
      <c r="G34" s="50">
        <v>83.937562940584087</v>
      </c>
      <c r="H34" s="106">
        <f t="shared" si="12"/>
        <v>8.0204664551123628E-2</v>
      </c>
      <c r="I34" s="106">
        <f t="shared" si="13"/>
        <v>0.2949291419791642</v>
      </c>
      <c r="J34" s="106">
        <f t="shared" si="14"/>
        <v>-0.37513380653028605</v>
      </c>
      <c r="L34" s="29" t="s">
        <v>115</v>
      </c>
      <c r="M34" s="35">
        <v>6.974305191400104</v>
      </c>
      <c r="N34" s="35">
        <v>18.458311484006291</v>
      </c>
      <c r="O34" s="35">
        <v>74.567383324593607</v>
      </c>
      <c r="P34" s="44">
        <v>5.5639097744360901</v>
      </c>
      <c r="Q34" s="44">
        <v>18.095238095238095</v>
      </c>
      <c r="R34" s="44">
        <v>76.340852130325814</v>
      </c>
      <c r="S34" s="111">
        <f t="shared" si="15"/>
        <v>-1.4103954169640138</v>
      </c>
      <c r="T34" s="111">
        <f t="shared" si="16"/>
        <v>-0.36307338876819628</v>
      </c>
      <c r="U34" s="111">
        <f t="shared" si="17"/>
        <v>1.7734688057322074</v>
      </c>
      <c r="W34" s="49">
        <v>80.3</v>
      </c>
      <c r="X34" s="114">
        <f t="shared" si="18"/>
        <v>3.6375629405840897</v>
      </c>
      <c r="Y34" s="49">
        <v>75.900000000000006</v>
      </c>
      <c r="Z34" s="114">
        <f t="shared" si="19"/>
        <v>0.44085213032580839</v>
      </c>
    </row>
    <row r="35" spans="1:26">
      <c r="A35" s="28" t="s">
        <v>5</v>
      </c>
      <c r="B35" s="30">
        <v>1.9463440294581797</v>
      </c>
      <c r="C35" s="30">
        <v>13.992635455023672</v>
      </c>
      <c r="D35" s="30">
        <v>84.061020515518152</v>
      </c>
      <c r="E35" s="50">
        <v>2.2545090180360723</v>
      </c>
      <c r="F35" s="50">
        <v>13.577154308617235</v>
      </c>
      <c r="G35" s="50">
        <v>84.168336673346687</v>
      </c>
      <c r="H35" s="106">
        <f t="shared" si="12"/>
        <v>0.30816498857789254</v>
      </c>
      <c r="I35" s="106">
        <f t="shared" si="13"/>
        <v>-0.41548114640643696</v>
      </c>
      <c r="J35" s="106">
        <f t="shared" si="14"/>
        <v>0.1073161578285351</v>
      </c>
      <c r="L35" s="29" t="s">
        <v>14</v>
      </c>
      <c r="M35" s="35">
        <v>4.5717288491854973</v>
      </c>
      <c r="N35" s="35">
        <v>17.919075144508671</v>
      </c>
      <c r="O35" s="35">
        <v>77.509196006305842</v>
      </c>
      <c r="P35" s="44">
        <v>5.5750878955298848</v>
      </c>
      <c r="Q35" s="44">
        <v>15.971873430436967</v>
      </c>
      <c r="R35" s="44">
        <v>78.453038674033152</v>
      </c>
      <c r="S35" s="111">
        <f t="shared" si="15"/>
        <v>1.0033590463443876</v>
      </c>
      <c r="T35" s="111">
        <f t="shared" si="16"/>
        <v>-1.9472017140717046</v>
      </c>
      <c r="U35" s="111">
        <f t="shared" si="17"/>
        <v>0.94384266772730996</v>
      </c>
      <c r="W35" s="49">
        <v>82.8</v>
      </c>
      <c r="X35" s="114">
        <f t="shared" si="18"/>
        <v>1.3683366733466897</v>
      </c>
      <c r="Y35" s="49">
        <v>74.7</v>
      </c>
      <c r="Z35" s="114">
        <f t="shared" si="19"/>
        <v>3.7530386740331494</v>
      </c>
    </row>
    <row r="36" spans="1:26">
      <c r="A36" s="28" t="s">
        <v>109</v>
      </c>
      <c r="B36" s="30">
        <v>4.7244094488188972</v>
      </c>
      <c r="C36" s="30">
        <v>7.5065616797900265</v>
      </c>
      <c r="D36" s="30">
        <v>87.769028871391072</v>
      </c>
      <c r="E36" s="50">
        <v>5.982905982905983</v>
      </c>
      <c r="F36" s="50">
        <v>8.9994972347913524</v>
      </c>
      <c r="G36" s="50">
        <v>85.017596782302661</v>
      </c>
      <c r="H36" s="105">
        <f t="shared" si="12"/>
        <v>1.2584965340870857</v>
      </c>
      <c r="I36" s="105">
        <f t="shared" si="13"/>
        <v>1.4929355550013259</v>
      </c>
      <c r="J36" s="105">
        <f t="shared" si="14"/>
        <v>-2.7514320890884107</v>
      </c>
      <c r="L36" s="29" t="s">
        <v>12</v>
      </c>
      <c r="M36" s="35">
        <v>3.3053515215110179</v>
      </c>
      <c r="N36" s="35">
        <v>16.264428121720879</v>
      </c>
      <c r="O36" s="35">
        <v>80.430220356768103</v>
      </c>
      <c r="P36" s="44">
        <v>2.7568922305764412</v>
      </c>
      <c r="Q36" s="44">
        <v>13.18295739348371</v>
      </c>
      <c r="R36" s="44">
        <v>84.060150375939841</v>
      </c>
      <c r="S36" s="111">
        <f t="shared" si="15"/>
        <v>-0.54845929093457668</v>
      </c>
      <c r="T36" s="111">
        <f t="shared" si="16"/>
        <v>-3.0814707282371696</v>
      </c>
      <c r="U36" s="111">
        <f t="shared" si="17"/>
        <v>3.6299300191717379</v>
      </c>
      <c r="W36" s="49">
        <v>82.4</v>
      </c>
      <c r="X36" s="114">
        <f t="shared" si="18"/>
        <v>2.6175967823026554</v>
      </c>
      <c r="Y36" s="49">
        <v>82.7</v>
      </c>
      <c r="Z36" s="114">
        <f t="shared" si="19"/>
        <v>1.3601503759398383</v>
      </c>
    </row>
    <row r="37" spans="1:26">
      <c r="A37" s="28" t="s">
        <v>105</v>
      </c>
      <c r="B37" s="30">
        <v>3.2846715328467155</v>
      </c>
      <c r="C37" s="30">
        <v>8.9676746611053186</v>
      </c>
      <c r="D37" s="30">
        <v>87.747653806047964</v>
      </c>
      <c r="E37" s="50">
        <v>4.1895261845386536</v>
      </c>
      <c r="F37" s="50">
        <v>10.972568578553615</v>
      </c>
      <c r="G37" s="50">
        <v>84.83790523690773</v>
      </c>
      <c r="H37" s="105">
        <f t="shared" si="12"/>
        <v>0.90485465169193802</v>
      </c>
      <c r="I37" s="105">
        <f t="shared" si="13"/>
        <v>2.004893917448296</v>
      </c>
      <c r="J37" s="105">
        <f t="shared" si="14"/>
        <v>-2.9097485691402341</v>
      </c>
      <c r="L37" s="102" t="s">
        <v>157</v>
      </c>
      <c r="P37" s="36">
        <v>20.804020100502512</v>
      </c>
      <c r="Q37" s="36">
        <v>20.552763819095475</v>
      </c>
      <c r="R37" s="36">
        <v>58.643216080402006</v>
      </c>
      <c r="W37" s="49">
        <v>81.900000000000006</v>
      </c>
      <c r="X37" s="114">
        <f t="shared" si="18"/>
        <v>2.9379052369077243</v>
      </c>
      <c r="Y37" s="103">
        <v>57</v>
      </c>
      <c r="Z37" s="114">
        <f t="shared" si="19"/>
        <v>1.6432160804020057</v>
      </c>
    </row>
    <row r="38" spans="1:26" ht="15" customHeight="1">
      <c r="L38" s="96" t="s">
        <v>158</v>
      </c>
      <c r="P38" s="36">
        <v>24.321608040201003</v>
      </c>
      <c r="Q38" s="36">
        <v>18.442211055276381</v>
      </c>
      <c r="R38" s="36">
        <v>57.236180904522612</v>
      </c>
      <c r="Y38" s="103">
        <v>55.1</v>
      </c>
      <c r="Z38" s="114">
        <f t="shared" si="19"/>
        <v>2.136180904522611</v>
      </c>
    </row>
    <row r="40" spans="1:26" ht="15" customHeight="1">
      <c r="A40" s="27" t="s">
        <v>86</v>
      </c>
      <c r="B40" s="139">
        <v>2019</v>
      </c>
      <c r="C40" s="139"/>
      <c r="D40" s="139"/>
      <c r="E40" s="139">
        <v>2020</v>
      </c>
      <c r="F40" s="139"/>
      <c r="G40" s="139"/>
      <c r="H40" s="139" t="s">
        <v>76</v>
      </c>
      <c r="I40" s="139"/>
      <c r="J40" s="139"/>
      <c r="L40" s="27" t="s">
        <v>86</v>
      </c>
      <c r="M40" s="139">
        <v>2019</v>
      </c>
      <c r="N40" s="139"/>
      <c r="O40" s="139"/>
      <c r="P40" s="139">
        <v>2020</v>
      </c>
      <c r="Q40" s="139"/>
      <c r="R40" s="139"/>
      <c r="S40" s="139" t="s">
        <v>76</v>
      </c>
      <c r="T40" s="139"/>
      <c r="U40" s="139"/>
    </row>
    <row r="41" spans="1:26">
      <c r="A41" s="25"/>
      <c r="B41" s="31" t="s">
        <v>33</v>
      </c>
      <c r="C41" s="31" t="s">
        <v>34</v>
      </c>
      <c r="D41" s="31" t="s">
        <v>35</v>
      </c>
      <c r="E41" s="46" t="s">
        <v>33</v>
      </c>
      <c r="F41" s="46" t="s">
        <v>34</v>
      </c>
      <c r="G41" s="46" t="s">
        <v>35</v>
      </c>
      <c r="H41" s="46" t="s">
        <v>33</v>
      </c>
      <c r="I41" s="46" t="s">
        <v>34</v>
      </c>
      <c r="J41" s="46" t="s">
        <v>35</v>
      </c>
      <c r="M41" s="31" t="s">
        <v>33</v>
      </c>
      <c r="N41" s="31" t="s">
        <v>34</v>
      </c>
      <c r="O41" s="31" t="s">
        <v>35</v>
      </c>
      <c r="P41" s="46" t="s">
        <v>33</v>
      </c>
      <c r="Q41" s="46" t="s">
        <v>34</v>
      </c>
      <c r="R41" s="46" t="s">
        <v>35</v>
      </c>
      <c r="S41" s="46" t="s">
        <v>33</v>
      </c>
      <c r="T41" s="46" t="s">
        <v>34</v>
      </c>
      <c r="U41" s="46" t="s">
        <v>35</v>
      </c>
      <c r="W41" s="48" t="s">
        <v>97</v>
      </c>
      <c r="Y41" s="48" t="s">
        <v>97</v>
      </c>
    </row>
    <row r="42" spans="1:26">
      <c r="A42" s="28" t="s">
        <v>107</v>
      </c>
      <c r="B42" s="30">
        <v>8.3586626139817621</v>
      </c>
      <c r="C42" s="30">
        <v>16.793313069908812</v>
      </c>
      <c r="D42" s="30">
        <v>74.848024316109417</v>
      </c>
      <c r="E42" s="50">
        <v>10.124610591900311</v>
      </c>
      <c r="F42" s="50">
        <v>18.691588785046729</v>
      </c>
      <c r="G42" s="50">
        <v>71.18380062305296</v>
      </c>
      <c r="H42" s="105">
        <f>E42-B42</f>
        <v>1.7659479779185485</v>
      </c>
      <c r="I42" s="105">
        <f>F42-C42</f>
        <v>1.8982757151379168</v>
      </c>
      <c r="J42" s="105">
        <f>G42-D42</f>
        <v>-3.6642236930564565</v>
      </c>
      <c r="L42" s="29" t="s">
        <v>11</v>
      </c>
      <c r="M42" s="35">
        <v>18.311981914091938</v>
      </c>
      <c r="N42" s="35">
        <v>35.267520723436327</v>
      </c>
      <c r="O42" s="35">
        <v>46.420497362471743</v>
      </c>
      <c r="P42" s="44">
        <v>18.322981366459629</v>
      </c>
      <c r="Q42" s="44">
        <v>32.608695652173914</v>
      </c>
      <c r="R42" s="44">
        <v>49.068322981366457</v>
      </c>
      <c r="S42" s="111">
        <f>P42-M42</f>
        <v>1.0999452367691731E-2</v>
      </c>
      <c r="T42" s="111">
        <f>Q42-N42</f>
        <v>-2.6588250712624131</v>
      </c>
      <c r="U42" s="111">
        <f>R42-O42</f>
        <v>2.6478256188947142</v>
      </c>
      <c r="W42" s="49">
        <v>66.599999999999994</v>
      </c>
      <c r="X42" s="114">
        <f>G42-W42</f>
        <v>4.5838006230529658</v>
      </c>
      <c r="Y42" s="49">
        <v>46.4</v>
      </c>
      <c r="Z42" s="114">
        <f>R42-Y42</f>
        <v>2.6683229813664582</v>
      </c>
    </row>
    <row r="43" spans="1:26">
      <c r="A43" s="28" t="s">
        <v>106</v>
      </c>
      <c r="B43" s="30">
        <v>7.2562358276643995</v>
      </c>
      <c r="C43" s="30">
        <v>16.780045351473923</v>
      </c>
      <c r="D43" s="30">
        <v>75.963718820861686</v>
      </c>
      <c r="E43" s="50">
        <v>8.1775700934579429</v>
      </c>
      <c r="F43" s="50">
        <v>18.691588785046729</v>
      </c>
      <c r="G43" s="50">
        <v>73.130841121495322</v>
      </c>
      <c r="H43" s="105">
        <f t="shared" ref="H43:H49" si="20">E43-B43</f>
        <v>0.92133426579354349</v>
      </c>
      <c r="I43" s="105">
        <f t="shared" ref="I43:I49" si="21">F43-C43</f>
        <v>1.9115434335728061</v>
      </c>
      <c r="J43" s="105">
        <f t="shared" ref="J43:J49" si="22">G43-D43</f>
        <v>-2.8328776993663638</v>
      </c>
      <c r="L43" s="29" t="s">
        <v>10</v>
      </c>
      <c r="M43" s="35">
        <v>19.423368740515933</v>
      </c>
      <c r="N43" s="35">
        <v>26.403641881638844</v>
      </c>
      <c r="O43" s="35">
        <v>54.172989377845212</v>
      </c>
      <c r="P43" s="44">
        <v>16.248037676609105</v>
      </c>
      <c r="Q43" s="44">
        <v>25.353218210361067</v>
      </c>
      <c r="R43" s="44">
        <v>58.398744113029835</v>
      </c>
      <c r="S43" s="111">
        <f t="shared" ref="S43:S48" si="23">P43-M43</f>
        <v>-3.1753310639068282</v>
      </c>
      <c r="T43" s="111">
        <f t="shared" ref="T43:T48" si="24">Q43-N43</f>
        <v>-1.0504236712777768</v>
      </c>
      <c r="U43" s="111">
        <f t="shared" ref="U43:U48" si="25">R43-O43</f>
        <v>4.2257547351846227</v>
      </c>
      <c r="W43" s="49">
        <v>68.3</v>
      </c>
      <c r="X43" s="114">
        <f t="shared" ref="X43:X49" si="26">G43-W43</f>
        <v>4.8308411214953253</v>
      </c>
      <c r="Y43" s="49">
        <v>55.5</v>
      </c>
      <c r="Z43" s="114">
        <f t="shared" ref="Z43:Z50" si="27">R43-Y43</f>
        <v>2.898744113029835</v>
      </c>
    </row>
    <row r="44" spans="1:26">
      <c r="A44" s="28" t="s">
        <v>110</v>
      </c>
      <c r="B44" s="30">
        <v>8.0815709969788507</v>
      </c>
      <c r="C44" s="30">
        <v>14.04833836858006</v>
      </c>
      <c r="D44" s="30">
        <v>77.870090634441098</v>
      </c>
      <c r="E44" s="50">
        <v>9.190887666928516</v>
      </c>
      <c r="F44" s="50">
        <v>14.53260015710919</v>
      </c>
      <c r="G44" s="50">
        <v>76.276512175962296</v>
      </c>
      <c r="H44" s="105">
        <f t="shared" si="20"/>
        <v>1.1093166699496653</v>
      </c>
      <c r="I44" s="105">
        <f t="shared" si="21"/>
        <v>0.48426178852913004</v>
      </c>
      <c r="J44" s="105">
        <f t="shared" si="22"/>
        <v>-1.5935784584788024</v>
      </c>
      <c r="L44" s="29" t="s">
        <v>116</v>
      </c>
      <c r="M44" s="35">
        <v>10.287443267776098</v>
      </c>
      <c r="N44" s="35">
        <v>28.063540090771561</v>
      </c>
      <c r="O44" s="35">
        <v>61.649016641452349</v>
      </c>
      <c r="P44" s="44">
        <v>10.55512118842846</v>
      </c>
      <c r="Q44" s="44">
        <v>31.978107896794373</v>
      </c>
      <c r="R44" s="44">
        <v>57.466770914777165</v>
      </c>
      <c r="S44" s="112">
        <f t="shared" si="23"/>
        <v>0.26767792065236229</v>
      </c>
      <c r="T44" s="112">
        <f t="shared" si="24"/>
        <v>3.9145678060228128</v>
      </c>
      <c r="U44" s="112">
        <f t="shared" si="25"/>
        <v>-4.182245726675184</v>
      </c>
      <c r="W44" s="49">
        <v>72.599999999999994</v>
      </c>
      <c r="X44" s="114">
        <f t="shared" si="26"/>
        <v>3.6765121759623014</v>
      </c>
      <c r="Y44" s="49">
        <v>58.4</v>
      </c>
      <c r="Z44" s="114">
        <f t="shared" si="27"/>
        <v>-0.93322908522283399</v>
      </c>
    </row>
    <row r="45" spans="1:26">
      <c r="A45" s="28" t="s">
        <v>4</v>
      </c>
      <c r="B45" s="30">
        <v>6.8389057750759878</v>
      </c>
      <c r="C45" s="30">
        <v>19.908814589665656</v>
      </c>
      <c r="D45" s="30">
        <v>73.252279635258361</v>
      </c>
      <c r="E45" s="50">
        <v>6.5779169929522316</v>
      </c>
      <c r="F45" s="50">
        <v>18.55912294440094</v>
      </c>
      <c r="G45" s="50">
        <v>74.862960062646835</v>
      </c>
      <c r="H45" s="106">
        <f t="shared" si="20"/>
        <v>-0.2609887821237562</v>
      </c>
      <c r="I45" s="106">
        <f t="shared" si="21"/>
        <v>-1.3496916452647163</v>
      </c>
      <c r="J45" s="106">
        <f t="shared" si="22"/>
        <v>1.6106804273884734</v>
      </c>
      <c r="L45" s="29" t="s">
        <v>13</v>
      </c>
      <c r="M45" s="35">
        <v>7.8267477203647422</v>
      </c>
      <c r="N45" s="35">
        <v>15.121580547112462</v>
      </c>
      <c r="O45" s="35">
        <v>77.051671732522792</v>
      </c>
      <c r="P45" s="44">
        <v>6.912804399057344</v>
      </c>
      <c r="Q45" s="44">
        <v>15.946582875098192</v>
      </c>
      <c r="R45" s="44">
        <v>77.140612725844463</v>
      </c>
      <c r="S45" s="111">
        <f t="shared" si="23"/>
        <v>-0.91394332130739819</v>
      </c>
      <c r="T45" s="111">
        <f t="shared" si="24"/>
        <v>0.82500232798573059</v>
      </c>
      <c r="U45" s="111">
        <f t="shared" si="25"/>
        <v>8.8940993321671158E-2</v>
      </c>
      <c r="W45" s="49">
        <v>75.8</v>
      </c>
      <c r="X45" s="114">
        <f t="shared" si="26"/>
        <v>-0.9370399373531626</v>
      </c>
      <c r="Y45" s="49">
        <v>71.8</v>
      </c>
      <c r="Z45" s="114">
        <f t="shared" si="27"/>
        <v>5.3406127258444656</v>
      </c>
    </row>
    <row r="46" spans="1:26">
      <c r="A46" s="28" t="s">
        <v>104</v>
      </c>
      <c r="B46" s="30">
        <v>5.6990881458966562</v>
      </c>
      <c r="C46" s="30">
        <v>10.030395136778116</v>
      </c>
      <c r="D46" s="30">
        <v>84.270516717325222</v>
      </c>
      <c r="E46" s="50">
        <v>7.042253521126761</v>
      </c>
      <c r="F46" s="50">
        <v>11.111111111111111</v>
      </c>
      <c r="G46" s="50">
        <v>81.846635367762133</v>
      </c>
      <c r="H46" s="105">
        <f t="shared" si="20"/>
        <v>1.3431653752301047</v>
      </c>
      <c r="I46" s="105">
        <f t="shared" si="21"/>
        <v>1.0807159743329944</v>
      </c>
      <c r="J46" s="105">
        <f t="shared" si="22"/>
        <v>-2.4238813495630893</v>
      </c>
      <c r="L46" s="29" t="s">
        <v>115</v>
      </c>
      <c r="M46" s="35">
        <v>6.3022019741837507</v>
      </c>
      <c r="N46" s="35">
        <v>16.476841305998484</v>
      </c>
      <c r="O46" s="35">
        <v>77.220956719817764</v>
      </c>
      <c r="P46" s="44">
        <v>6.2106918238993707</v>
      </c>
      <c r="Q46" s="44">
        <v>16.588050314465409</v>
      </c>
      <c r="R46" s="44">
        <v>77.201257861635213</v>
      </c>
      <c r="S46" s="111">
        <f t="shared" si="23"/>
        <v>-9.1510150284380032E-2</v>
      </c>
      <c r="T46" s="111">
        <f t="shared" si="24"/>
        <v>0.1112090084669255</v>
      </c>
      <c r="U46" s="111">
        <f t="shared" si="25"/>
        <v>-1.9698858182550794E-2</v>
      </c>
      <c r="W46" s="49">
        <v>80.3</v>
      </c>
      <c r="X46" s="114">
        <f t="shared" si="26"/>
        <v>1.5466353677621356</v>
      </c>
      <c r="Y46" s="49">
        <v>75.900000000000006</v>
      </c>
      <c r="Z46" s="114">
        <f t="shared" si="27"/>
        <v>1.3012578616352073</v>
      </c>
    </row>
    <row r="47" spans="1:26">
      <c r="A47" s="28" t="s">
        <v>5</v>
      </c>
      <c r="B47" s="30">
        <v>3.7009063444108756</v>
      </c>
      <c r="C47" s="30">
        <v>14.274924471299094</v>
      </c>
      <c r="D47" s="30">
        <v>82.024169184290031</v>
      </c>
      <c r="E47" s="50">
        <v>2.5902668759811616</v>
      </c>
      <c r="F47" s="50">
        <v>14.442700156985872</v>
      </c>
      <c r="G47" s="50">
        <v>82.967032967032978</v>
      </c>
      <c r="H47" s="106">
        <f t="shared" si="20"/>
        <v>-1.1106394684297141</v>
      </c>
      <c r="I47" s="106">
        <f t="shared" si="21"/>
        <v>0.16777568568677736</v>
      </c>
      <c r="J47" s="106">
        <f t="shared" si="22"/>
        <v>0.94286378274294691</v>
      </c>
      <c r="L47" s="29" t="s">
        <v>14</v>
      </c>
      <c r="M47" s="35">
        <v>4.0181956027293397</v>
      </c>
      <c r="N47" s="35">
        <v>17.210007581501138</v>
      </c>
      <c r="O47" s="35">
        <v>78.77179681576952</v>
      </c>
      <c r="P47" s="44">
        <v>4.9257232212666144</v>
      </c>
      <c r="Q47" s="44">
        <v>15.089913995308834</v>
      </c>
      <c r="R47" s="44">
        <v>79.984362783424544</v>
      </c>
      <c r="S47" s="111">
        <f t="shared" si="23"/>
        <v>0.90752761853727471</v>
      </c>
      <c r="T47" s="111">
        <f t="shared" si="24"/>
        <v>-2.1200935861923043</v>
      </c>
      <c r="U47" s="111">
        <f t="shared" si="25"/>
        <v>1.2125659676550242</v>
      </c>
      <c r="W47" s="49">
        <v>82.8</v>
      </c>
      <c r="X47" s="114">
        <f t="shared" si="26"/>
        <v>0.16703296703298065</v>
      </c>
      <c r="Y47" s="49">
        <v>74.7</v>
      </c>
      <c r="Z47" s="114">
        <f t="shared" si="27"/>
        <v>5.284362783424541</v>
      </c>
    </row>
    <row r="48" spans="1:26">
      <c r="A48" s="28" t="s">
        <v>109</v>
      </c>
      <c r="B48" s="30">
        <v>5.8466211085801065</v>
      </c>
      <c r="C48" s="30">
        <v>7.4411541381928625</v>
      </c>
      <c r="D48" s="30">
        <v>86.712224753227034</v>
      </c>
      <c r="E48" s="50">
        <v>5.6338028169014089</v>
      </c>
      <c r="F48" s="50">
        <v>8.5289514866979648</v>
      </c>
      <c r="G48" s="50">
        <v>85.837245696400615</v>
      </c>
      <c r="H48" s="105">
        <f t="shared" si="20"/>
        <v>-0.21281829167869759</v>
      </c>
      <c r="I48" s="105">
        <f t="shared" si="21"/>
        <v>1.0877973485051022</v>
      </c>
      <c r="J48" s="105">
        <f t="shared" si="22"/>
        <v>-0.87497905682641886</v>
      </c>
      <c r="L48" s="29" t="s">
        <v>12</v>
      </c>
      <c r="M48" s="35">
        <v>4.7799696509863434</v>
      </c>
      <c r="N48" s="35">
        <v>14.795144157814871</v>
      </c>
      <c r="O48" s="35">
        <v>80.42488619119878</v>
      </c>
      <c r="P48" s="44">
        <v>2.9757243539545808</v>
      </c>
      <c r="Q48" s="44">
        <v>13.469068128425999</v>
      </c>
      <c r="R48" s="44">
        <v>83.555207517619422</v>
      </c>
      <c r="S48" s="111">
        <f t="shared" si="23"/>
        <v>-1.8042452970317626</v>
      </c>
      <c r="T48" s="111">
        <f t="shared" si="24"/>
        <v>-1.3260760293888723</v>
      </c>
      <c r="U48" s="111">
        <f t="shared" si="25"/>
        <v>3.130321326420642</v>
      </c>
      <c r="W48" s="49">
        <v>82.4</v>
      </c>
      <c r="X48" s="114">
        <f t="shared" si="26"/>
        <v>3.4372456964006091</v>
      </c>
      <c r="Y48" s="49">
        <v>82.7</v>
      </c>
      <c r="Z48" s="114">
        <f t="shared" si="27"/>
        <v>0.85520751761941938</v>
      </c>
    </row>
    <row r="49" spans="1:26">
      <c r="A49" s="28" t="s">
        <v>105</v>
      </c>
      <c r="B49" s="30">
        <v>3.6171816126601355</v>
      </c>
      <c r="C49" s="30">
        <v>10.097965335342879</v>
      </c>
      <c r="D49" s="30">
        <v>86.28485305199699</v>
      </c>
      <c r="E49" s="50">
        <v>3.7325038880248838</v>
      </c>
      <c r="F49" s="50">
        <v>10.497667185069986</v>
      </c>
      <c r="G49" s="50">
        <v>85.769828926905134</v>
      </c>
      <c r="H49" s="106">
        <f t="shared" si="20"/>
        <v>0.11532227536474826</v>
      </c>
      <c r="I49" s="106">
        <f t="shared" si="21"/>
        <v>0.39970184972710676</v>
      </c>
      <c r="J49" s="106">
        <f t="shared" si="22"/>
        <v>-0.51502412509185547</v>
      </c>
      <c r="L49" s="102" t="s">
        <v>157</v>
      </c>
      <c r="P49" s="36">
        <v>19.468334636434715</v>
      </c>
      <c r="Q49" s="36">
        <v>20.172009382329943</v>
      </c>
      <c r="R49" s="36">
        <v>60.359655981235335</v>
      </c>
      <c r="W49" s="49">
        <v>81.900000000000006</v>
      </c>
      <c r="X49" s="114">
        <f t="shared" si="26"/>
        <v>3.8698289269051287</v>
      </c>
      <c r="Y49" s="103">
        <v>57</v>
      </c>
      <c r="Z49" s="114">
        <f t="shared" si="27"/>
        <v>3.3596559812353348</v>
      </c>
    </row>
    <row r="50" spans="1:26" ht="15" customHeight="1">
      <c r="L50" s="96" t="s">
        <v>158</v>
      </c>
      <c r="P50" s="36">
        <v>23.377638780297108</v>
      </c>
      <c r="Q50" s="36">
        <v>16.419077404222048</v>
      </c>
      <c r="R50" s="36">
        <v>60.203283815480845</v>
      </c>
      <c r="Y50" s="103">
        <v>55.1</v>
      </c>
      <c r="Z50" s="114">
        <f t="shared" si="27"/>
        <v>5.1032838154808431</v>
      </c>
    </row>
    <row r="52" spans="1:26" ht="15" customHeight="1">
      <c r="A52" s="27" t="s">
        <v>87</v>
      </c>
      <c r="B52" s="139">
        <v>2019</v>
      </c>
      <c r="C52" s="139"/>
      <c r="D52" s="139"/>
      <c r="E52" s="139">
        <v>2020</v>
      </c>
      <c r="F52" s="139"/>
      <c r="G52" s="139"/>
      <c r="H52" s="139" t="s">
        <v>76</v>
      </c>
      <c r="I52" s="139"/>
      <c r="J52" s="139"/>
      <c r="L52" s="27" t="s">
        <v>87</v>
      </c>
      <c r="M52" s="139">
        <v>2019</v>
      </c>
      <c r="N52" s="139"/>
      <c r="O52" s="139"/>
      <c r="P52" s="139">
        <v>2020</v>
      </c>
      <c r="Q52" s="139"/>
      <c r="R52" s="139"/>
      <c r="S52" s="139" t="s">
        <v>76</v>
      </c>
      <c r="T52" s="139"/>
      <c r="U52" s="139"/>
    </row>
    <row r="53" spans="1:26">
      <c r="A53" s="25"/>
      <c r="B53" s="31" t="s">
        <v>33</v>
      </c>
      <c r="C53" s="31" t="s">
        <v>34</v>
      </c>
      <c r="D53" s="31" t="s">
        <v>35</v>
      </c>
      <c r="E53" s="46" t="s">
        <v>33</v>
      </c>
      <c r="F53" s="46" t="s">
        <v>34</v>
      </c>
      <c r="G53" s="46" t="s">
        <v>35</v>
      </c>
      <c r="H53" s="46" t="s">
        <v>33</v>
      </c>
      <c r="I53" s="46" t="s">
        <v>34</v>
      </c>
      <c r="J53" s="46" t="s">
        <v>35</v>
      </c>
      <c r="M53" s="46" t="s">
        <v>33</v>
      </c>
      <c r="N53" s="46" t="s">
        <v>34</v>
      </c>
      <c r="O53" s="46" t="s">
        <v>35</v>
      </c>
      <c r="P53" s="46" t="s">
        <v>33</v>
      </c>
      <c r="Q53" s="46" t="s">
        <v>34</v>
      </c>
      <c r="R53" s="46" t="s">
        <v>35</v>
      </c>
      <c r="S53" s="46" t="s">
        <v>33</v>
      </c>
      <c r="T53" s="46" t="s">
        <v>34</v>
      </c>
      <c r="U53" s="46" t="s">
        <v>35</v>
      </c>
      <c r="W53" s="48" t="s">
        <v>97</v>
      </c>
      <c r="Y53" s="48" t="s">
        <v>97</v>
      </c>
    </row>
    <row r="54" spans="1:26">
      <c r="A54" s="28" t="s">
        <v>107</v>
      </c>
      <c r="B54" s="30">
        <v>7.0950468540829981</v>
      </c>
      <c r="C54" s="30">
        <v>17.8045515394913</v>
      </c>
      <c r="D54" s="30">
        <v>75.100401606425706</v>
      </c>
      <c r="E54" s="50">
        <v>10.228802153432031</v>
      </c>
      <c r="F54" s="50">
        <v>18.663077613279498</v>
      </c>
      <c r="G54" s="50">
        <v>71.108120233288474</v>
      </c>
      <c r="H54" s="105">
        <f>E54-B54</f>
        <v>3.1337552993490334</v>
      </c>
      <c r="I54" s="105">
        <f>F54-C54</f>
        <v>0.85852607378819812</v>
      </c>
      <c r="J54" s="105">
        <f>G54-D54</f>
        <v>-3.9922813731372315</v>
      </c>
      <c r="L54" s="29" t="s">
        <v>11</v>
      </c>
      <c r="M54" s="35">
        <v>19.955456570155903</v>
      </c>
      <c r="N54" s="35">
        <v>35.144766146993319</v>
      </c>
      <c r="O54" s="35">
        <v>44.899777282850778</v>
      </c>
      <c r="P54" s="44">
        <v>19.265232974910393</v>
      </c>
      <c r="Q54" s="44">
        <v>35.439068100358426</v>
      </c>
      <c r="R54" s="44">
        <v>45.295698924731184</v>
      </c>
      <c r="S54" s="111">
        <f>P54-M54</f>
        <v>-0.69022359524550936</v>
      </c>
      <c r="T54" s="111">
        <f>Q54-N54</f>
        <v>0.29430195336510678</v>
      </c>
      <c r="U54" s="111">
        <f>R54-O54</f>
        <v>0.39592164188040613</v>
      </c>
      <c r="W54" s="49">
        <v>66.599999999999994</v>
      </c>
      <c r="X54" s="114">
        <f>G54-W54</f>
        <v>4.50812023328848</v>
      </c>
      <c r="Y54" s="49">
        <v>46.4</v>
      </c>
      <c r="Z54" s="113">
        <f>R54-Y54</f>
        <v>-1.1043010752688147</v>
      </c>
    </row>
    <row r="55" spans="1:26">
      <c r="A55" s="28" t="s">
        <v>106</v>
      </c>
      <c r="B55" s="30">
        <v>6.1524743646901472</v>
      </c>
      <c r="C55" s="30">
        <v>16.852429781542575</v>
      </c>
      <c r="D55" s="30">
        <v>76.995095853767282</v>
      </c>
      <c r="E55" s="50">
        <v>9.3554162936436889</v>
      </c>
      <c r="F55" s="50">
        <v>16.741271262309759</v>
      </c>
      <c r="G55" s="50">
        <v>73.903312444046549</v>
      </c>
      <c r="H55" s="105">
        <f t="shared" ref="H55:H61" si="28">E55-B55</f>
        <v>3.2029419289535417</v>
      </c>
      <c r="I55" s="105">
        <f t="shared" ref="I55:I61" si="29">F55-C55</f>
        <v>-0.11115851923281639</v>
      </c>
      <c r="J55" s="105">
        <f t="shared" ref="J55:J61" si="30">G55-D55</f>
        <v>-3.0917834097207333</v>
      </c>
      <c r="L55" s="29" t="s">
        <v>10</v>
      </c>
      <c r="M55" s="35">
        <v>18.161333934204595</v>
      </c>
      <c r="N55" s="35">
        <v>26.408292023433976</v>
      </c>
      <c r="O55" s="35">
        <v>55.430374042361422</v>
      </c>
      <c r="P55" s="44">
        <v>19.18181818181818</v>
      </c>
      <c r="Q55" s="44">
        <v>27.77272727272727</v>
      </c>
      <c r="R55" s="44">
        <v>53.04545454545454</v>
      </c>
      <c r="S55" s="112">
        <f t="shared" ref="S55:S60" si="31">P55-M55</f>
        <v>1.0204842476135845</v>
      </c>
      <c r="T55" s="112">
        <f t="shared" ref="T55:T60" si="32">Q55-N55</f>
        <v>1.3644352492932939</v>
      </c>
      <c r="U55" s="112">
        <f t="shared" ref="U55:U60" si="33">R55-O55</f>
        <v>-2.3849194969068819</v>
      </c>
      <c r="W55" s="49">
        <v>68.3</v>
      </c>
      <c r="X55" s="114">
        <f t="shared" ref="X55:X61" si="34">G55-W55</f>
        <v>5.6033124440465514</v>
      </c>
      <c r="Y55" s="49">
        <v>55.5</v>
      </c>
      <c r="Z55" s="113">
        <f t="shared" ref="Z55:Z62" si="35">R55-Y55</f>
        <v>-2.4545454545454604</v>
      </c>
    </row>
    <row r="56" spans="1:26">
      <c r="A56" s="28" t="s">
        <v>110</v>
      </c>
      <c r="B56" s="30">
        <v>7.8132016165244718</v>
      </c>
      <c r="C56" s="30">
        <v>12.572968118545127</v>
      </c>
      <c r="D56" s="30">
        <v>79.613830264930399</v>
      </c>
      <c r="E56" s="50">
        <v>10.37306642402184</v>
      </c>
      <c r="F56" s="50">
        <v>14.604185623293903</v>
      </c>
      <c r="G56" s="50">
        <v>75.022747952684256</v>
      </c>
      <c r="H56" s="105">
        <f t="shared" si="28"/>
        <v>2.5598648074973678</v>
      </c>
      <c r="I56" s="105">
        <f t="shared" si="29"/>
        <v>2.0312175047487759</v>
      </c>
      <c r="J56" s="105">
        <f t="shared" si="30"/>
        <v>-4.5910823122461437</v>
      </c>
      <c r="L56" s="29" t="s">
        <v>116</v>
      </c>
      <c r="M56" s="35">
        <v>12.888688598467779</v>
      </c>
      <c r="N56" s="35">
        <v>32.942767012167643</v>
      </c>
      <c r="O56" s="35">
        <v>54.168544389364584</v>
      </c>
      <c r="P56" s="44">
        <v>11.848124428179323</v>
      </c>
      <c r="Q56" s="44">
        <v>31.747483989021042</v>
      </c>
      <c r="R56" s="44">
        <v>56.404391582799626</v>
      </c>
      <c r="S56" s="111">
        <f t="shared" si="31"/>
        <v>-1.0405641702884552</v>
      </c>
      <c r="T56" s="111">
        <f t="shared" si="32"/>
        <v>-1.195283023146601</v>
      </c>
      <c r="U56" s="111">
        <f t="shared" si="33"/>
        <v>2.2358471934350419</v>
      </c>
      <c r="W56" s="49">
        <v>72.599999999999994</v>
      </c>
      <c r="X56" s="114">
        <f t="shared" si="34"/>
        <v>2.4227479526842615</v>
      </c>
      <c r="Y56" s="49">
        <v>58.4</v>
      </c>
      <c r="Z56" s="113">
        <f t="shared" si="35"/>
        <v>-1.9956084172003727</v>
      </c>
    </row>
    <row r="57" spans="1:26">
      <c r="A57" s="28" t="s">
        <v>4</v>
      </c>
      <c r="B57" s="30">
        <v>5.045045045045045</v>
      </c>
      <c r="C57" s="30">
        <v>19.72972972972973</v>
      </c>
      <c r="D57" s="30">
        <v>75.225225225225216</v>
      </c>
      <c r="E57" s="50">
        <v>8.0748175182481763</v>
      </c>
      <c r="F57" s="50">
        <v>19.89051094890511</v>
      </c>
      <c r="G57" s="50">
        <v>72.034671532846716</v>
      </c>
      <c r="H57" s="105">
        <f t="shared" si="28"/>
        <v>3.0297724732031313</v>
      </c>
      <c r="I57" s="105">
        <f t="shared" si="29"/>
        <v>0.16078121917538013</v>
      </c>
      <c r="J57" s="105">
        <f t="shared" si="30"/>
        <v>-3.1905536923785007</v>
      </c>
      <c r="L57" s="29" t="s">
        <v>13</v>
      </c>
      <c r="M57" s="35">
        <v>8.726945569050832</v>
      </c>
      <c r="N57" s="35">
        <v>16.284300494826812</v>
      </c>
      <c r="O57" s="35">
        <v>74.98875393612235</v>
      </c>
      <c r="P57" s="44">
        <v>9.4459582198001808</v>
      </c>
      <c r="Q57" s="44">
        <v>16.712079927338781</v>
      </c>
      <c r="R57" s="44">
        <v>73.841961852861033</v>
      </c>
      <c r="S57" s="112">
        <f t="shared" si="31"/>
        <v>0.71901265074934884</v>
      </c>
      <c r="T57" s="112">
        <f t="shared" si="32"/>
        <v>0.42777943251196859</v>
      </c>
      <c r="U57" s="112">
        <f t="shared" si="33"/>
        <v>-1.1467920832613174</v>
      </c>
      <c r="W57" s="49">
        <v>75.8</v>
      </c>
      <c r="X57" s="113">
        <f t="shared" si="34"/>
        <v>-3.7653284671532816</v>
      </c>
      <c r="Y57" s="49">
        <v>71.8</v>
      </c>
      <c r="Z57" s="114">
        <f t="shared" si="35"/>
        <v>2.0419618528610357</v>
      </c>
    </row>
    <row r="58" spans="1:26">
      <c r="A58" s="28" t="s">
        <v>104</v>
      </c>
      <c r="B58" s="30">
        <v>6.1261261261261257</v>
      </c>
      <c r="C58" s="30">
        <v>10.27027027027027</v>
      </c>
      <c r="D58" s="30">
        <v>83.603603603603602</v>
      </c>
      <c r="E58" s="50">
        <v>7.1232876712328768</v>
      </c>
      <c r="F58" s="50">
        <v>11.461187214611872</v>
      </c>
      <c r="G58" s="50">
        <v>81.415525114155258</v>
      </c>
      <c r="H58" s="105">
        <f t="shared" si="28"/>
        <v>0.99716154510675103</v>
      </c>
      <c r="I58" s="105">
        <f t="shared" si="29"/>
        <v>1.1909169443416019</v>
      </c>
      <c r="J58" s="105">
        <f t="shared" si="30"/>
        <v>-2.188078489448344</v>
      </c>
      <c r="L58" s="29" t="s">
        <v>115</v>
      </c>
      <c r="M58" s="35">
        <v>6.2556255625562551</v>
      </c>
      <c r="N58" s="35">
        <v>17.056705670567059</v>
      </c>
      <c r="O58" s="35">
        <v>76.687668766876698</v>
      </c>
      <c r="P58" s="44">
        <v>5.6766575840145324</v>
      </c>
      <c r="Q58" s="44">
        <v>18.074477747502272</v>
      </c>
      <c r="R58" s="44">
        <v>76.248864668483193</v>
      </c>
      <c r="S58" s="111">
        <f t="shared" si="31"/>
        <v>-0.57896797854172277</v>
      </c>
      <c r="T58" s="111">
        <f t="shared" si="32"/>
        <v>1.0177720769352128</v>
      </c>
      <c r="U58" s="111">
        <f t="shared" si="33"/>
        <v>-0.4388040983935042</v>
      </c>
      <c r="W58" s="49">
        <v>80.3</v>
      </c>
      <c r="X58" s="114">
        <f t="shared" si="34"/>
        <v>1.1155251141552611</v>
      </c>
      <c r="Y58" s="49">
        <v>75.900000000000006</v>
      </c>
      <c r="Z58" s="114">
        <f t="shared" si="35"/>
        <v>0.34886466848318776</v>
      </c>
    </row>
    <row r="59" spans="1:26">
      <c r="A59" s="28" t="s">
        <v>5</v>
      </c>
      <c r="B59" s="30">
        <v>2.656461053579469</v>
      </c>
      <c r="C59" s="30">
        <v>14.723097703737057</v>
      </c>
      <c r="D59" s="30">
        <v>82.620441242683469</v>
      </c>
      <c r="E59" s="50">
        <v>2.6447788417692659</v>
      </c>
      <c r="F59" s="50">
        <v>14.774281805745554</v>
      </c>
      <c r="G59" s="50">
        <v>82.580939352485188</v>
      </c>
      <c r="H59" s="106">
        <f t="shared" si="28"/>
        <v>-1.1682211810203125E-2</v>
      </c>
      <c r="I59" s="106">
        <f t="shared" si="29"/>
        <v>5.1184102008496879E-2</v>
      </c>
      <c r="J59" s="106">
        <f t="shared" si="30"/>
        <v>-3.9501890198280876E-2</v>
      </c>
      <c r="L59" s="29" t="s">
        <v>14</v>
      </c>
      <c r="M59" s="35">
        <v>4.6867958539882828</v>
      </c>
      <c r="N59" s="35">
        <v>17.034700315457414</v>
      </c>
      <c r="O59" s="35">
        <v>78.2785038305543</v>
      </c>
      <c r="P59" s="44">
        <v>5.6543547651618784</v>
      </c>
      <c r="Q59" s="44">
        <v>16.233470132238942</v>
      </c>
      <c r="R59" s="44">
        <v>78.112175102599181</v>
      </c>
      <c r="S59" s="111">
        <f t="shared" si="31"/>
        <v>0.9675589111735956</v>
      </c>
      <c r="T59" s="111">
        <f t="shared" si="32"/>
        <v>-0.80123018321847184</v>
      </c>
      <c r="U59" s="111">
        <f t="shared" si="33"/>
        <v>-0.16632872795511844</v>
      </c>
      <c r="W59" s="49">
        <v>82.8</v>
      </c>
      <c r="X59" s="114">
        <f t="shared" si="34"/>
        <v>-0.21906064751480869</v>
      </c>
      <c r="Y59" s="49">
        <v>74.7</v>
      </c>
      <c r="Z59" s="114">
        <f t="shared" si="35"/>
        <v>3.4121751025991784</v>
      </c>
    </row>
    <row r="60" spans="1:26">
      <c r="A60" s="28" t="s">
        <v>109</v>
      </c>
      <c r="B60" s="30">
        <v>5.4831460674157304</v>
      </c>
      <c r="C60" s="30">
        <v>7.9101123595505616</v>
      </c>
      <c r="D60" s="30">
        <v>86.606741573033702</v>
      </c>
      <c r="E60" s="50">
        <v>7.930720145852324</v>
      </c>
      <c r="F60" s="50">
        <v>7.3381950774840474</v>
      </c>
      <c r="G60" s="50">
        <v>84.731084776663621</v>
      </c>
      <c r="H60" s="105">
        <f t="shared" si="28"/>
        <v>2.4475740784365936</v>
      </c>
      <c r="I60" s="105">
        <f t="shared" si="29"/>
        <v>-0.57191728206651415</v>
      </c>
      <c r="J60" s="105">
        <f t="shared" si="30"/>
        <v>-1.8756567963700803</v>
      </c>
      <c r="L60" s="29" t="s">
        <v>12</v>
      </c>
      <c r="M60" s="35">
        <v>4.0954095409540949</v>
      </c>
      <c r="N60" s="35">
        <v>14.716471647164717</v>
      </c>
      <c r="O60" s="35">
        <v>81.188118811881196</v>
      </c>
      <c r="P60" s="44">
        <v>4.0797824116047146</v>
      </c>
      <c r="Q60" s="44">
        <v>13.961922030825022</v>
      </c>
      <c r="R60" s="44">
        <v>81.958295557570267</v>
      </c>
      <c r="S60" s="111">
        <f t="shared" si="31"/>
        <v>-1.5627129349380375E-2</v>
      </c>
      <c r="T60" s="111">
        <f t="shared" si="32"/>
        <v>-0.75454961633969475</v>
      </c>
      <c r="U60" s="111">
        <f t="shared" si="33"/>
        <v>0.77017674568907069</v>
      </c>
      <c r="W60" s="49">
        <v>82.4</v>
      </c>
      <c r="X60" s="114">
        <f t="shared" si="34"/>
        <v>2.3310847766636158</v>
      </c>
      <c r="Y60" s="49">
        <v>82.7</v>
      </c>
      <c r="Z60" s="114">
        <f t="shared" si="35"/>
        <v>-0.74170444242973588</v>
      </c>
    </row>
    <row r="61" spans="1:26">
      <c r="A61" s="28" t="s">
        <v>105</v>
      </c>
      <c r="B61" s="30">
        <v>3.7878787878787881</v>
      </c>
      <c r="C61" s="30">
        <v>9.6256684491978604</v>
      </c>
      <c r="D61" s="30">
        <v>86.586452762923344</v>
      </c>
      <c r="E61" s="50">
        <v>5.2348993288590604</v>
      </c>
      <c r="F61" s="50">
        <v>13.601789709172261</v>
      </c>
      <c r="G61" s="50">
        <v>81.163310961968676</v>
      </c>
      <c r="H61" s="105">
        <f t="shared" si="28"/>
        <v>1.4470205409802723</v>
      </c>
      <c r="I61" s="105">
        <f t="shared" si="29"/>
        <v>3.9761212599744002</v>
      </c>
      <c r="J61" s="105">
        <f t="shared" si="30"/>
        <v>-5.4231418009546672</v>
      </c>
      <c r="L61" s="102" t="s">
        <v>157</v>
      </c>
      <c r="P61" s="36">
        <v>22.876712328767123</v>
      </c>
      <c r="Q61" s="36">
        <v>19.360730593607308</v>
      </c>
      <c r="R61" s="36">
        <v>57.762557077625573</v>
      </c>
      <c r="W61" s="49">
        <v>81.900000000000006</v>
      </c>
      <c r="X61" s="114">
        <f t="shared" si="34"/>
        <v>-0.73668903803132935</v>
      </c>
      <c r="Y61" s="103">
        <v>57</v>
      </c>
      <c r="Z61" s="114">
        <f t="shared" si="35"/>
        <v>0.76255707762557279</v>
      </c>
    </row>
    <row r="62" spans="1:26">
      <c r="L62" s="96" t="s">
        <v>158</v>
      </c>
      <c r="P62" s="36">
        <v>24.337899543378995</v>
      </c>
      <c r="Q62" s="36">
        <v>17.990867579908677</v>
      </c>
      <c r="R62" s="36">
        <v>57.671232876712331</v>
      </c>
      <c r="Y62" s="103">
        <v>55.1</v>
      </c>
      <c r="Z62" s="114">
        <f t="shared" si="35"/>
        <v>2.5712328767123296</v>
      </c>
    </row>
    <row r="64" spans="1:26" ht="15" customHeight="1">
      <c r="A64" s="27" t="s">
        <v>53</v>
      </c>
      <c r="B64" s="139">
        <v>2019</v>
      </c>
      <c r="C64" s="139"/>
      <c r="D64" s="139"/>
      <c r="E64" s="139">
        <v>2020</v>
      </c>
      <c r="F64" s="139"/>
      <c r="G64" s="139"/>
      <c r="H64" s="139" t="s">
        <v>76</v>
      </c>
      <c r="I64" s="139"/>
      <c r="J64" s="139"/>
      <c r="L64" s="27" t="s">
        <v>53</v>
      </c>
      <c r="M64" s="139">
        <v>2019</v>
      </c>
      <c r="N64" s="139"/>
      <c r="O64" s="139"/>
      <c r="P64" s="139">
        <v>2020</v>
      </c>
      <c r="Q64" s="139"/>
      <c r="R64" s="139"/>
      <c r="S64" s="139" t="s">
        <v>76</v>
      </c>
      <c r="T64" s="139"/>
      <c r="U64" s="139"/>
    </row>
    <row r="65" spans="1:26">
      <c r="A65" s="25"/>
      <c r="B65" s="31" t="s">
        <v>33</v>
      </c>
      <c r="C65" s="31" t="s">
        <v>34</v>
      </c>
      <c r="D65" s="31" t="s">
        <v>35</v>
      </c>
      <c r="E65" s="46" t="s">
        <v>33</v>
      </c>
      <c r="F65" s="46" t="s">
        <v>34</v>
      </c>
      <c r="G65" s="46" t="s">
        <v>35</v>
      </c>
      <c r="H65" s="46" t="s">
        <v>33</v>
      </c>
      <c r="I65" s="46" t="s">
        <v>34</v>
      </c>
      <c r="J65" s="46" t="s">
        <v>35</v>
      </c>
      <c r="M65" s="46" t="s">
        <v>33</v>
      </c>
      <c r="N65" s="46" t="s">
        <v>34</v>
      </c>
      <c r="O65" s="46" t="s">
        <v>35</v>
      </c>
      <c r="P65" s="46" t="s">
        <v>33</v>
      </c>
      <c r="Q65" s="46" t="s">
        <v>34</v>
      </c>
      <c r="R65" s="46" t="s">
        <v>35</v>
      </c>
      <c r="S65" s="46" t="s">
        <v>33</v>
      </c>
      <c r="T65" s="46" t="s">
        <v>34</v>
      </c>
      <c r="U65" s="46" t="s">
        <v>35</v>
      </c>
      <c r="W65" s="48" t="s">
        <v>97</v>
      </c>
      <c r="Y65" s="48" t="s">
        <v>97</v>
      </c>
    </row>
    <row r="66" spans="1:26">
      <c r="A66" s="28" t="s">
        <v>107</v>
      </c>
      <c r="B66" s="30">
        <v>11.902339776195319</v>
      </c>
      <c r="C66" s="30">
        <v>20.142421159715155</v>
      </c>
      <c r="D66" s="30">
        <v>67.955239064089525</v>
      </c>
      <c r="E66" s="50">
        <v>14.983713355048861</v>
      </c>
      <c r="F66" s="50">
        <v>21.172638436482085</v>
      </c>
      <c r="G66" s="50">
        <v>63.843648208469048</v>
      </c>
      <c r="H66" s="105">
        <f>E66-B66</f>
        <v>3.0813735788535421</v>
      </c>
      <c r="I66" s="105">
        <f>F66-C66</f>
        <v>1.0302172767669298</v>
      </c>
      <c r="J66" s="105">
        <f>G66-D66</f>
        <v>-4.1115908556204772</v>
      </c>
      <c r="L66" s="29" t="s">
        <v>11</v>
      </c>
      <c r="M66" s="35">
        <v>18.421052631578945</v>
      </c>
      <c r="N66" s="35">
        <v>38.56275303643725</v>
      </c>
      <c r="O66" s="35">
        <v>43.016194331983804</v>
      </c>
      <c r="P66" s="44">
        <v>21.521739130434785</v>
      </c>
      <c r="Q66" s="44">
        <v>35.978260869565219</v>
      </c>
      <c r="R66" s="44">
        <v>42.5</v>
      </c>
      <c r="S66" s="111">
        <f>P66-M66</f>
        <v>3.1006864988558398</v>
      </c>
      <c r="T66" s="111">
        <f>Q66-N66</f>
        <v>-2.5844921668720318</v>
      </c>
      <c r="U66" s="111">
        <f>R66-O66</f>
        <v>-0.51619433198380449</v>
      </c>
      <c r="W66" s="49">
        <v>66.599999999999994</v>
      </c>
      <c r="X66" s="113">
        <f>G66-W66</f>
        <v>-2.7563517915309461</v>
      </c>
      <c r="Y66" s="49">
        <v>46.4</v>
      </c>
      <c r="Z66" s="113">
        <f>R66-Y66</f>
        <v>-3.8999999999999986</v>
      </c>
    </row>
    <row r="67" spans="1:26">
      <c r="A67" s="28" t="s">
        <v>106</v>
      </c>
      <c r="B67" s="30">
        <v>10.964467005076143</v>
      </c>
      <c r="C67" s="30">
        <v>19.390862944162439</v>
      </c>
      <c r="D67" s="30">
        <v>69.64467005076142</v>
      </c>
      <c r="E67" s="50">
        <v>12.351029252437703</v>
      </c>
      <c r="F67" s="50">
        <v>19.826652221018417</v>
      </c>
      <c r="G67" s="50">
        <v>67.822318526543881</v>
      </c>
      <c r="H67" s="105">
        <f t="shared" ref="H67:H73" si="36">E67-B67</f>
        <v>1.3865622473615602</v>
      </c>
      <c r="I67" s="105">
        <f t="shared" ref="I67:I73" si="37">F67-C67</f>
        <v>0.4357892768559779</v>
      </c>
      <c r="J67" s="105">
        <f t="shared" ref="J67:J73" si="38">G67-D67</f>
        <v>-1.8223515242175381</v>
      </c>
      <c r="L67" s="29" t="s">
        <v>10</v>
      </c>
      <c r="M67" s="35">
        <v>18.181818181818183</v>
      </c>
      <c r="N67" s="35">
        <v>29.928498467824312</v>
      </c>
      <c r="O67" s="35">
        <v>51.889683350357508</v>
      </c>
      <c r="P67" s="44">
        <v>18.777777777777775</v>
      </c>
      <c r="Q67" s="44">
        <v>29.555555555555557</v>
      </c>
      <c r="R67" s="44">
        <v>51.666666666666671</v>
      </c>
      <c r="S67" s="111">
        <f t="shared" ref="S67:S72" si="39">P67-M67</f>
        <v>0.59595959595959158</v>
      </c>
      <c r="T67" s="111">
        <f t="shared" ref="T67:T72" si="40">Q67-N67</f>
        <v>-0.37294291226875487</v>
      </c>
      <c r="U67" s="111">
        <f t="shared" ref="U67:U72" si="41">R67-O67</f>
        <v>-0.22301668369083671</v>
      </c>
      <c r="W67" s="49">
        <v>68.3</v>
      </c>
      <c r="X67" s="114">
        <f t="shared" ref="X67:X73" si="42">G67-W67</f>
        <v>-0.47768147345611567</v>
      </c>
      <c r="Y67" s="49">
        <v>55.5</v>
      </c>
      <c r="Z67" s="113">
        <f t="shared" ref="Z67:Z74" si="43">R67-Y67</f>
        <v>-3.8333333333333286</v>
      </c>
    </row>
    <row r="68" spans="1:26">
      <c r="A68" s="28" t="s">
        <v>110</v>
      </c>
      <c r="B68" s="30">
        <v>10.590631364562118</v>
      </c>
      <c r="C68" s="30">
        <v>13.747454175152749</v>
      </c>
      <c r="D68" s="30">
        <v>75.661914460285132</v>
      </c>
      <c r="E68" s="50">
        <v>14.3646408839779</v>
      </c>
      <c r="F68" s="50">
        <v>15.80110497237569</v>
      </c>
      <c r="G68" s="50">
        <v>69.834254143646419</v>
      </c>
      <c r="H68" s="105">
        <f t="shared" si="36"/>
        <v>3.7740095194157828</v>
      </c>
      <c r="I68" s="105">
        <f t="shared" si="37"/>
        <v>2.0536507972229412</v>
      </c>
      <c r="J68" s="105">
        <f t="shared" si="38"/>
        <v>-5.8276603166387133</v>
      </c>
      <c r="L68" s="29" t="s">
        <v>116</v>
      </c>
      <c r="M68" s="35">
        <v>12.004069175991862</v>
      </c>
      <c r="N68" s="35">
        <v>33.062054933875892</v>
      </c>
      <c r="O68" s="35">
        <v>54.933875890132242</v>
      </c>
      <c r="P68" s="44">
        <v>14.65324384787472</v>
      </c>
      <c r="Q68" s="44">
        <v>30.536912751677853</v>
      </c>
      <c r="R68" s="44">
        <v>54.80984340044742</v>
      </c>
      <c r="S68" s="111">
        <f t="shared" si="39"/>
        <v>2.6491746718828573</v>
      </c>
      <c r="T68" s="111">
        <f t="shared" si="40"/>
        <v>-2.5251421821980387</v>
      </c>
      <c r="U68" s="111">
        <f t="shared" si="41"/>
        <v>-0.12403248968482217</v>
      </c>
      <c r="W68" s="49">
        <v>72.599999999999994</v>
      </c>
      <c r="X68" s="113">
        <f t="shared" si="42"/>
        <v>-2.7657458563535755</v>
      </c>
      <c r="Y68" s="49">
        <v>58.4</v>
      </c>
      <c r="Z68" s="113">
        <f t="shared" si="43"/>
        <v>-3.5901565995525786</v>
      </c>
    </row>
    <row r="69" spans="1:26">
      <c r="A69" s="28" t="s">
        <v>4</v>
      </c>
      <c r="B69" s="30">
        <v>5.1881993896236009</v>
      </c>
      <c r="C69" s="30">
        <v>19.532044760935911</v>
      </c>
      <c r="D69" s="30">
        <v>75.279755849440491</v>
      </c>
      <c r="E69" s="50">
        <v>5.0055617352614021</v>
      </c>
      <c r="F69" s="50">
        <v>20.800889877641822</v>
      </c>
      <c r="G69" s="50">
        <v>74.193548387096769</v>
      </c>
      <c r="H69" s="105">
        <f t="shared" si="36"/>
        <v>-0.18263765436219881</v>
      </c>
      <c r="I69" s="105">
        <f t="shared" si="37"/>
        <v>1.2688451167059114</v>
      </c>
      <c r="J69" s="105">
        <f t="shared" si="38"/>
        <v>-1.0862074623437223</v>
      </c>
      <c r="L69" s="29" t="s">
        <v>13</v>
      </c>
      <c r="M69" s="35">
        <v>10.214504596527069</v>
      </c>
      <c r="N69" s="35">
        <v>17.875383043922369</v>
      </c>
      <c r="O69" s="35">
        <v>71.910112359550567</v>
      </c>
      <c r="P69" s="44">
        <v>10.741971207087486</v>
      </c>
      <c r="Q69" s="44">
        <v>16.943521594684384</v>
      </c>
      <c r="R69" s="44">
        <v>72.314507198228128</v>
      </c>
      <c r="S69" s="111">
        <f t="shared" si="39"/>
        <v>0.52746661056041688</v>
      </c>
      <c r="T69" s="111">
        <f t="shared" si="40"/>
        <v>-0.93186144923798508</v>
      </c>
      <c r="U69" s="111">
        <f t="shared" si="41"/>
        <v>0.4043948386775611</v>
      </c>
      <c r="W69" s="49">
        <v>75.8</v>
      </c>
      <c r="X69" s="113">
        <f t="shared" si="42"/>
        <v>-1.6064516129032285</v>
      </c>
      <c r="Y69" s="49">
        <v>71.8</v>
      </c>
      <c r="Z69" s="114">
        <f t="shared" si="43"/>
        <v>0.51450719822813085</v>
      </c>
    </row>
    <row r="70" spans="1:26">
      <c r="A70" s="28" t="s">
        <v>104</v>
      </c>
      <c r="B70" s="30">
        <v>7.222787385554426</v>
      </c>
      <c r="C70" s="30">
        <v>12.919633774160733</v>
      </c>
      <c r="D70" s="30">
        <v>79.857578840284845</v>
      </c>
      <c r="E70" s="50">
        <v>8.8593576965669989</v>
      </c>
      <c r="F70" s="50">
        <v>11.295681063122924</v>
      </c>
      <c r="G70" s="50">
        <v>79.84496124031007</v>
      </c>
      <c r="H70" s="106">
        <f t="shared" si="36"/>
        <v>1.6365703110125729</v>
      </c>
      <c r="I70" s="106">
        <f t="shared" si="37"/>
        <v>-1.6239527110378091</v>
      </c>
      <c r="J70" s="106">
        <f t="shared" si="38"/>
        <v>-1.2617599974774407E-2</v>
      </c>
      <c r="L70" s="29" t="s">
        <v>115</v>
      </c>
      <c r="M70" s="35">
        <v>5</v>
      </c>
      <c r="N70" s="35">
        <v>18.571428571428573</v>
      </c>
      <c r="O70" s="35">
        <v>76.428571428571416</v>
      </c>
      <c r="P70" s="44">
        <v>6.9690265486725664</v>
      </c>
      <c r="Q70" s="44">
        <v>18.584070796460178</v>
      </c>
      <c r="R70" s="44">
        <v>74.446902654867259</v>
      </c>
      <c r="S70" s="112">
        <f t="shared" si="39"/>
        <v>1.9690265486725664</v>
      </c>
      <c r="T70" s="112">
        <f t="shared" si="40"/>
        <v>1.2642225031605392E-2</v>
      </c>
      <c r="U70" s="112">
        <f t="shared" si="41"/>
        <v>-1.9816687737041576</v>
      </c>
      <c r="W70" s="49">
        <v>80.3</v>
      </c>
      <c r="X70" s="114">
        <f t="shared" si="42"/>
        <v>-0.45503875968992702</v>
      </c>
      <c r="Y70" s="49">
        <v>75.900000000000006</v>
      </c>
      <c r="Z70" s="113">
        <f t="shared" si="43"/>
        <v>-1.4530973451327469</v>
      </c>
    </row>
    <row r="71" spans="1:26">
      <c r="A71" s="28" t="s">
        <v>5</v>
      </c>
      <c r="B71" s="30">
        <v>2.6503567787971458</v>
      </c>
      <c r="C71" s="30">
        <v>13.047910295616719</v>
      </c>
      <c r="D71" s="30">
        <v>84.301732925586137</v>
      </c>
      <c r="E71" s="50">
        <v>2.5386313465783665</v>
      </c>
      <c r="F71" s="50">
        <v>13.90728476821192</v>
      </c>
      <c r="G71" s="50">
        <v>83.554083885209721</v>
      </c>
      <c r="H71" s="106">
        <f t="shared" si="36"/>
        <v>-0.11172543221877929</v>
      </c>
      <c r="I71" s="106">
        <f t="shared" si="37"/>
        <v>0.85937447259520106</v>
      </c>
      <c r="J71" s="106">
        <f t="shared" si="38"/>
        <v>-0.747649040376416</v>
      </c>
      <c r="L71" s="29" t="s">
        <v>14</v>
      </c>
      <c r="M71" s="35">
        <v>6.8228105906313647</v>
      </c>
      <c r="N71" s="35">
        <v>15.682281059063136</v>
      </c>
      <c r="O71" s="35">
        <v>77.494908350305508</v>
      </c>
      <c r="P71" s="44">
        <v>7.3908174692049275</v>
      </c>
      <c r="Q71" s="44">
        <v>16.349384098544235</v>
      </c>
      <c r="R71" s="44">
        <v>76.259798432250832</v>
      </c>
      <c r="S71" s="112">
        <f t="shared" si="39"/>
        <v>0.5680068785735628</v>
      </c>
      <c r="T71" s="112">
        <f t="shared" si="40"/>
        <v>0.66710303948109839</v>
      </c>
      <c r="U71" s="112">
        <f t="shared" si="41"/>
        <v>-1.2351099180546754</v>
      </c>
      <c r="W71" s="49">
        <v>82.8</v>
      </c>
      <c r="X71" s="114">
        <f t="shared" si="42"/>
        <v>0.7540838852097238</v>
      </c>
      <c r="Y71" s="49">
        <v>74.7</v>
      </c>
      <c r="Z71" s="114">
        <f t="shared" si="43"/>
        <v>1.5597984322508296</v>
      </c>
    </row>
    <row r="72" spans="1:26">
      <c r="A72" s="28" t="s">
        <v>109</v>
      </c>
      <c r="B72" s="30">
        <v>7.5356415478615073</v>
      </c>
      <c r="C72" s="30">
        <v>10.081466395112017</v>
      </c>
      <c r="D72" s="30">
        <v>82.382892057026481</v>
      </c>
      <c r="E72" s="50">
        <v>9.8779134295227529</v>
      </c>
      <c r="F72" s="50">
        <v>10.654827968923417</v>
      </c>
      <c r="G72" s="50">
        <v>79.467258601553823</v>
      </c>
      <c r="H72" s="105">
        <f t="shared" si="36"/>
        <v>2.3422718816612456</v>
      </c>
      <c r="I72" s="105">
        <f t="shared" si="37"/>
        <v>0.5733615738114004</v>
      </c>
      <c r="J72" s="105">
        <f t="shared" si="38"/>
        <v>-2.9156334554726584</v>
      </c>
      <c r="L72" s="29" t="s">
        <v>12</v>
      </c>
      <c r="M72" s="35">
        <v>4.1922290388548058</v>
      </c>
      <c r="N72" s="35">
        <v>15.541922290388548</v>
      </c>
      <c r="O72" s="35">
        <v>80.26584867075664</v>
      </c>
      <c r="P72" s="44">
        <v>3.3370411568409342</v>
      </c>
      <c r="Q72" s="44">
        <v>13.793103448275861</v>
      </c>
      <c r="R72" s="44">
        <v>82.869855394883203</v>
      </c>
      <c r="S72" s="111">
        <f t="shared" si="39"/>
        <v>-0.85518788201387164</v>
      </c>
      <c r="T72" s="111">
        <f t="shared" si="40"/>
        <v>-1.7488188421126871</v>
      </c>
      <c r="U72" s="111">
        <f t="shared" si="41"/>
        <v>2.6040067241265632</v>
      </c>
      <c r="W72" s="49">
        <v>82.4</v>
      </c>
      <c r="X72" s="113">
        <f t="shared" si="42"/>
        <v>-2.9327413984461828</v>
      </c>
      <c r="Y72" s="49">
        <v>82.7</v>
      </c>
      <c r="Z72" s="114">
        <f t="shared" si="43"/>
        <v>0.16985539488320001</v>
      </c>
    </row>
    <row r="73" spans="1:26">
      <c r="A73" s="28" t="s">
        <v>105</v>
      </c>
      <c r="B73" s="30">
        <v>5.0607287449392713</v>
      </c>
      <c r="C73" s="30">
        <v>11.943319838056681</v>
      </c>
      <c r="D73" s="30">
        <v>82.995951417004051</v>
      </c>
      <c r="E73" s="50">
        <v>5.0976138828633406</v>
      </c>
      <c r="F73" s="50">
        <v>11.930585683297181</v>
      </c>
      <c r="G73" s="50">
        <v>82.971800433839476</v>
      </c>
      <c r="H73" s="106">
        <f t="shared" si="36"/>
        <v>3.6885137924069333E-2</v>
      </c>
      <c r="I73" s="106">
        <f t="shared" si="37"/>
        <v>-1.2734154759499461E-2</v>
      </c>
      <c r="J73" s="106">
        <f t="shared" si="38"/>
        <v>-2.4150983164574313E-2</v>
      </c>
      <c r="L73" s="102" t="s">
        <v>157</v>
      </c>
      <c r="P73" s="36">
        <v>21.860986547085201</v>
      </c>
      <c r="Q73" s="36">
        <v>22.757847533632287</v>
      </c>
      <c r="R73" s="36">
        <v>55.381165919282516</v>
      </c>
      <c r="W73" s="49">
        <v>81.900000000000006</v>
      </c>
      <c r="X73" s="114">
        <f t="shared" si="42"/>
        <v>1.0718004338394707</v>
      </c>
      <c r="Y73" s="103">
        <v>57</v>
      </c>
      <c r="Z73" s="113">
        <f t="shared" si="43"/>
        <v>-1.6188340807174839</v>
      </c>
    </row>
    <row r="74" spans="1:26">
      <c r="L74" s="96" t="s">
        <v>158</v>
      </c>
      <c r="P74" s="36">
        <v>21.076233183856502</v>
      </c>
      <c r="Q74" s="36">
        <v>21.524663677130047</v>
      </c>
      <c r="R74" s="36">
        <v>57.399103139013455</v>
      </c>
      <c r="Y74" s="103">
        <v>55.1</v>
      </c>
      <c r="Z74" s="114">
        <f t="shared" si="43"/>
        <v>2.2991031390134538</v>
      </c>
    </row>
    <row r="75" spans="1:26" ht="15" customHeight="1">
      <c r="A75" s="130" t="s">
        <v>21</v>
      </c>
      <c r="B75" s="130"/>
      <c r="C75" s="130"/>
      <c r="D75" s="130"/>
      <c r="E75" s="130"/>
      <c r="F75" s="130"/>
      <c r="G75" s="130"/>
      <c r="H75" s="130"/>
      <c r="I75" s="130"/>
      <c r="J75" s="130"/>
    </row>
    <row r="76" spans="1:26" ht="30" customHeight="1">
      <c r="A76" s="138" t="s">
        <v>168</v>
      </c>
      <c r="B76" s="138"/>
      <c r="C76" s="138"/>
      <c r="D76" s="138"/>
      <c r="E76" s="138"/>
      <c r="F76" s="138"/>
      <c r="G76" s="138"/>
      <c r="H76" s="138"/>
      <c r="I76" s="138"/>
      <c r="J76" s="138"/>
      <c r="K76" s="32"/>
      <c r="L76" s="32"/>
      <c r="M76" s="32"/>
      <c r="N76" s="32"/>
      <c r="O76" s="32"/>
      <c r="P76" s="32"/>
      <c r="Q76" s="32"/>
      <c r="R76" s="32"/>
      <c r="W76" s="48"/>
      <c r="Y76" s="48"/>
    </row>
    <row r="77" spans="1:26">
      <c r="A77" t="s">
        <v>129</v>
      </c>
      <c r="B77"/>
      <c r="C77"/>
      <c r="D77"/>
      <c r="E77"/>
      <c r="F77"/>
      <c r="G77"/>
      <c r="H77"/>
      <c r="I77"/>
      <c r="J77"/>
      <c r="K77" s="32"/>
      <c r="L77" s="32"/>
      <c r="M77" s="32"/>
      <c r="N77" s="32"/>
      <c r="O77" s="32"/>
      <c r="P77" s="32"/>
      <c r="Q77" s="32"/>
      <c r="R77" s="32"/>
      <c r="W77" s="49"/>
      <c r="X77" s="22"/>
      <c r="Y77" s="49"/>
      <c r="Z77" s="22"/>
    </row>
    <row r="79" spans="1:26">
      <c r="A79" s="16" t="s">
        <v>114</v>
      </c>
    </row>
  </sheetData>
  <mergeCells count="38">
    <mergeCell ref="P52:R52"/>
    <mergeCell ref="S52:U52"/>
    <mergeCell ref="P64:R64"/>
    <mergeCell ref="S64:U64"/>
    <mergeCell ref="S4:U4"/>
    <mergeCell ref="S16:U16"/>
    <mergeCell ref="S28:U28"/>
    <mergeCell ref="S40:U40"/>
    <mergeCell ref="P40:R40"/>
    <mergeCell ref="P4:R4"/>
    <mergeCell ref="A76:J76"/>
    <mergeCell ref="M52:O52"/>
    <mergeCell ref="M64:O64"/>
    <mergeCell ref="E28:G28"/>
    <mergeCell ref="H28:J28"/>
    <mergeCell ref="E40:G40"/>
    <mergeCell ref="H40:J40"/>
    <mergeCell ref="M40:O40"/>
    <mergeCell ref="A75:J75"/>
    <mergeCell ref="E52:G52"/>
    <mergeCell ref="H52:J52"/>
    <mergeCell ref="E64:G64"/>
    <mergeCell ref="H64:J64"/>
    <mergeCell ref="B64:D64"/>
    <mergeCell ref="E4:G4"/>
    <mergeCell ref="H4:J4"/>
    <mergeCell ref="B40:D40"/>
    <mergeCell ref="B52:D52"/>
    <mergeCell ref="B4:D4"/>
    <mergeCell ref="B28:D28"/>
    <mergeCell ref="B16:D16"/>
    <mergeCell ref="E16:G16"/>
    <mergeCell ref="H16:J16"/>
    <mergeCell ref="M4:O4"/>
    <mergeCell ref="M16:O16"/>
    <mergeCell ref="M28:O28"/>
    <mergeCell ref="P16:R16"/>
    <mergeCell ref="P28:R2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2"/>
  <sheetViews>
    <sheetView workbookViewId="0">
      <selection activeCell="A5" sqref="A5:F5"/>
    </sheetView>
  </sheetViews>
  <sheetFormatPr baseColWidth="10" defaultRowHeight="282.75" customHeight="1"/>
  <sheetData>
    <row r="1" spans="1:20" ht="15"/>
    <row r="2" spans="1:20" ht="15">
      <c r="A2" s="152" t="s">
        <v>54</v>
      </c>
      <c r="B2" s="152"/>
      <c r="C2" s="152"/>
      <c r="D2" s="152"/>
      <c r="E2" s="152"/>
      <c r="F2" s="152"/>
    </row>
    <row r="3" spans="1:20" ht="15">
      <c r="A3" s="152" t="s">
        <v>55</v>
      </c>
      <c r="B3" s="152"/>
      <c r="C3" s="152"/>
      <c r="D3" s="152"/>
      <c r="E3" s="152"/>
      <c r="F3" s="152"/>
    </row>
    <row r="4" spans="1:20" ht="50.25" customHeight="1">
      <c r="A4" s="153" t="s">
        <v>170</v>
      </c>
      <c r="B4" s="153"/>
      <c r="C4" s="153"/>
      <c r="D4" s="153"/>
      <c r="E4" s="153"/>
      <c r="F4" s="153"/>
      <c r="G4" s="153"/>
      <c r="H4" s="153"/>
      <c r="I4" s="153"/>
      <c r="J4" s="153"/>
      <c r="K4" s="153"/>
      <c r="L4" s="153"/>
      <c r="M4" s="153"/>
      <c r="O4" s="144"/>
      <c r="P4" s="145"/>
      <c r="Q4" s="145"/>
      <c r="R4" s="145"/>
      <c r="S4" s="145"/>
      <c r="T4" s="146"/>
    </row>
    <row r="5" spans="1:20" ht="15">
      <c r="A5" s="152" t="s">
        <v>56</v>
      </c>
      <c r="B5" s="152"/>
      <c r="C5" s="152"/>
      <c r="D5" s="152"/>
      <c r="E5" s="152"/>
      <c r="F5" s="152"/>
      <c r="O5" s="147"/>
      <c r="P5" s="148"/>
      <c r="Q5" s="148"/>
      <c r="R5" s="148"/>
      <c r="S5" s="148"/>
      <c r="T5" s="149"/>
    </row>
    <row r="6" spans="1:20" ht="162.75" customHeight="1">
      <c r="A6" s="153" t="s">
        <v>169</v>
      </c>
      <c r="B6" s="153"/>
      <c r="C6" s="153"/>
      <c r="D6" s="153"/>
      <c r="E6" s="153"/>
      <c r="F6" s="153"/>
      <c r="G6" s="153"/>
      <c r="H6" s="153"/>
      <c r="I6" s="153"/>
      <c r="J6" s="153"/>
      <c r="K6" s="153"/>
      <c r="L6" s="153"/>
      <c r="M6" s="153"/>
      <c r="O6" s="144"/>
      <c r="P6" s="150"/>
      <c r="Q6" s="150"/>
      <c r="R6" s="150"/>
      <c r="S6" s="150"/>
      <c r="T6" s="151"/>
    </row>
    <row r="7" spans="1:20" ht="15">
      <c r="A7" s="16" t="s">
        <v>114</v>
      </c>
    </row>
    <row r="8" spans="1:20" ht="15"/>
    <row r="9" spans="1:20" ht="15"/>
    <row r="10" spans="1:20" ht="15"/>
    <row r="11" spans="1:20" ht="15"/>
    <row r="12" spans="1:20" ht="15"/>
  </sheetData>
  <mergeCells count="8">
    <mergeCell ref="O4:T4"/>
    <mergeCell ref="O5:T5"/>
    <mergeCell ref="O6:T6"/>
    <mergeCell ref="A2:F2"/>
    <mergeCell ref="A3:F3"/>
    <mergeCell ref="A5:F5"/>
    <mergeCell ref="A4:M4"/>
    <mergeCell ref="A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workbookViewId="0">
      <selection activeCell="A29" sqref="A29"/>
    </sheetView>
  </sheetViews>
  <sheetFormatPr baseColWidth="10" defaultRowHeight="14.25"/>
  <cols>
    <col min="1" max="1" width="45.85546875" style="55" customWidth="1"/>
    <col min="2" max="16384" width="11.42578125" style="55"/>
  </cols>
  <sheetData>
    <row r="2" spans="1:12" ht="42" customHeight="1">
      <c r="A2" s="117" t="s">
        <v>119</v>
      </c>
      <c r="B2" s="117"/>
      <c r="C2" s="117"/>
      <c r="D2" s="117"/>
      <c r="E2" s="117"/>
      <c r="F2" s="117"/>
      <c r="G2" s="117"/>
      <c r="H2" s="117"/>
    </row>
    <row r="4" spans="1:12" ht="24">
      <c r="A4" s="52" t="s">
        <v>15</v>
      </c>
      <c r="B4" s="53" t="s">
        <v>88</v>
      </c>
      <c r="C4" s="53" t="s">
        <v>23</v>
      </c>
      <c r="D4" s="53" t="s">
        <v>24</v>
      </c>
      <c r="E4" s="54" t="s">
        <v>89</v>
      </c>
      <c r="F4" s="54" t="s">
        <v>90</v>
      </c>
      <c r="G4" s="54" t="s">
        <v>91</v>
      </c>
      <c r="H4" s="54" t="s">
        <v>92</v>
      </c>
    </row>
    <row r="5" spans="1:12">
      <c r="A5" s="56" t="s">
        <v>107</v>
      </c>
      <c r="B5" s="71">
        <v>66.5</v>
      </c>
      <c r="C5" s="71">
        <v>57.7</v>
      </c>
      <c r="D5" s="71">
        <v>53.2</v>
      </c>
      <c r="E5" s="71">
        <f>C5-B5</f>
        <v>-8.7999999999999972</v>
      </c>
      <c r="F5" s="54">
        <v>-7.1000000000000085</v>
      </c>
      <c r="G5" s="71">
        <f>D5-B5</f>
        <v>-13.299999999999997</v>
      </c>
      <c r="H5" s="54">
        <v>-9.2000000000000028</v>
      </c>
      <c r="J5" s="64"/>
      <c r="K5" s="64"/>
      <c r="L5" s="64"/>
    </row>
    <row r="6" spans="1:12">
      <c r="A6" s="56" t="s">
        <v>106</v>
      </c>
      <c r="B6" s="71">
        <v>68.599999999999994</v>
      </c>
      <c r="C6" s="71">
        <v>60.2</v>
      </c>
      <c r="D6" s="71">
        <v>58.4</v>
      </c>
      <c r="E6" s="71">
        <f t="shared" ref="E6:E12" si="0">C6-B6</f>
        <v>-8.3999999999999915</v>
      </c>
      <c r="F6" s="54">
        <v>-6.5999999999999943</v>
      </c>
      <c r="G6" s="71">
        <f t="shared" ref="G6:G12" si="1">D6-B6</f>
        <v>-10.199999999999996</v>
      </c>
      <c r="H6" s="54">
        <v>-6.7999999999999972</v>
      </c>
      <c r="J6" s="64"/>
      <c r="K6" s="64"/>
      <c r="L6" s="64"/>
    </row>
    <row r="7" spans="1:12">
      <c r="A7" s="56" t="s">
        <v>110</v>
      </c>
      <c r="B7" s="71">
        <v>73.099999999999994</v>
      </c>
      <c r="C7" s="71">
        <v>63.9</v>
      </c>
      <c r="D7" s="71">
        <v>63.4</v>
      </c>
      <c r="E7" s="71">
        <f t="shared" si="0"/>
        <v>-9.1999999999999957</v>
      </c>
      <c r="F7" s="54">
        <v>-5.0999999999999943</v>
      </c>
      <c r="G7" s="71">
        <f t="shared" si="1"/>
        <v>-9.6999999999999957</v>
      </c>
      <c r="H7" s="71">
        <v>-6</v>
      </c>
      <c r="J7" s="64"/>
      <c r="K7" s="64"/>
      <c r="L7" s="64"/>
    </row>
    <row r="8" spans="1:12">
      <c r="A8" s="56" t="s">
        <v>4</v>
      </c>
      <c r="B8" s="71">
        <v>79</v>
      </c>
      <c r="C8" s="71">
        <v>55.4</v>
      </c>
      <c r="D8" s="71">
        <v>48.9</v>
      </c>
      <c r="E8" s="71">
        <f t="shared" si="0"/>
        <v>-23.6</v>
      </c>
      <c r="F8" s="54">
        <v>-24.799999999999997</v>
      </c>
      <c r="G8" s="71">
        <f t="shared" si="1"/>
        <v>-30.1</v>
      </c>
      <c r="H8" s="54">
        <v>-26.6</v>
      </c>
      <c r="J8" s="64"/>
      <c r="K8" s="64"/>
      <c r="L8" s="64"/>
    </row>
    <row r="9" spans="1:12">
      <c r="A9" s="56" t="s">
        <v>104</v>
      </c>
      <c r="B9" s="71">
        <v>81.8</v>
      </c>
      <c r="C9" s="71">
        <v>70.400000000000006</v>
      </c>
      <c r="D9" s="71">
        <v>67.099999999999994</v>
      </c>
      <c r="E9" s="71">
        <f t="shared" si="0"/>
        <v>-11.399999999999991</v>
      </c>
      <c r="F9" s="54">
        <v>-11.099999999999994</v>
      </c>
      <c r="G9" s="71">
        <f t="shared" si="1"/>
        <v>-14.700000000000003</v>
      </c>
      <c r="H9" s="54">
        <v>-12.5</v>
      </c>
      <c r="J9" s="64"/>
      <c r="K9" s="64"/>
      <c r="L9" s="64"/>
    </row>
    <row r="10" spans="1:12">
      <c r="A10" s="56" t="s">
        <v>5</v>
      </c>
      <c r="B10" s="71">
        <v>85.8</v>
      </c>
      <c r="C10" s="71">
        <v>68.599999999999994</v>
      </c>
      <c r="D10" s="71">
        <v>65</v>
      </c>
      <c r="E10" s="71">
        <f t="shared" si="0"/>
        <v>-17.200000000000003</v>
      </c>
      <c r="F10" s="54">
        <v>-15.599999999999994</v>
      </c>
      <c r="G10" s="71">
        <f t="shared" si="1"/>
        <v>-20.799999999999997</v>
      </c>
      <c r="H10" s="54">
        <v>-20.099999999999994</v>
      </c>
      <c r="J10" s="64"/>
      <c r="K10" s="64"/>
      <c r="L10" s="64"/>
    </row>
    <row r="11" spans="1:12">
      <c r="A11" s="56" t="s">
        <v>109</v>
      </c>
      <c r="B11" s="71">
        <v>82.6</v>
      </c>
      <c r="C11" s="71">
        <v>77.5</v>
      </c>
      <c r="D11" s="71">
        <v>76.099999999999994</v>
      </c>
      <c r="E11" s="71">
        <f t="shared" si="0"/>
        <v>-5.0999999999999943</v>
      </c>
      <c r="F11" s="54">
        <v>-3.5</v>
      </c>
      <c r="G11" s="71">
        <f t="shared" si="1"/>
        <v>-6.5</v>
      </c>
      <c r="H11" s="54">
        <v>-2.2000000000000028</v>
      </c>
      <c r="J11" s="64"/>
      <c r="K11" s="64"/>
      <c r="L11" s="64"/>
    </row>
    <row r="12" spans="1:12">
      <c r="A12" s="56" t="s">
        <v>105</v>
      </c>
      <c r="B12" s="71">
        <v>83.3</v>
      </c>
      <c r="C12" s="71">
        <v>69.5</v>
      </c>
      <c r="D12" s="71">
        <v>67.5</v>
      </c>
      <c r="E12" s="71">
        <f t="shared" si="0"/>
        <v>-13.799999999999997</v>
      </c>
      <c r="F12" s="54">
        <v>-9.7000000000000028</v>
      </c>
      <c r="G12" s="71">
        <f t="shared" si="1"/>
        <v>-15.799999999999997</v>
      </c>
      <c r="H12" s="54">
        <v>-12.600000000000009</v>
      </c>
      <c r="J12" s="64"/>
      <c r="K12" s="64"/>
      <c r="L12" s="64"/>
    </row>
    <row r="13" spans="1:12" ht="24">
      <c r="A13" s="57" t="s">
        <v>18</v>
      </c>
      <c r="B13" s="53" t="s">
        <v>88</v>
      </c>
      <c r="C13" s="53" t="s">
        <v>23</v>
      </c>
      <c r="D13" s="53" t="s">
        <v>24</v>
      </c>
      <c r="E13" s="54" t="s">
        <v>89</v>
      </c>
      <c r="F13" s="54" t="s">
        <v>90</v>
      </c>
      <c r="G13" s="54" t="s">
        <v>91</v>
      </c>
      <c r="H13" s="54" t="s">
        <v>92</v>
      </c>
      <c r="K13" s="64"/>
      <c r="L13" s="64"/>
    </row>
    <row r="14" spans="1:12">
      <c r="A14" s="56" t="s">
        <v>11</v>
      </c>
      <c r="B14" s="54">
        <v>46.1</v>
      </c>
      <c r="C14" s="54">
        <v>31.2</v>
      </c>
      <c r="D14" s="54">
        <v>28.4</v>
      </c>
      <c r="E14" s="54">
        <f>C14-B14</f>
        <v>-14.900000000000002</v>
      </c>
      <c r="F14" s="54">
        <v>-13.899999999999999</v>
      </c>
      <c r="G14" s="54">
        <f>D14-B14</f>
        <v>-17.700000000000003</v>
      </c>
      <c r="H14" s="54">
        <v>-12.799999999999997</v>
      </c>
      <c r="J14" s="64"/>
      <c r="K14" s="64"/>
      <c r="L14" s="64"/>
    </row>
    <row r="15" spans="1:12">
      <c r="A15" s="56" t="s">
        <v>157</v>
      </c>
      <c r="B15" s="54">
        <v>56.4</v>
      </c>
      <c r="C15" s="54">
        <v>47.3</v>
      </c>
      <c r="D15" s="54">
        <v>46.1</v>
      </c>
      <c r="E15" s="54">
        <f>C15-B15</f>
        <v>-9.1000000000000014</v>
      </c>
      <c r="F15" s="95"/>
      <c r="G15" s="54">
        <f>D15-B15</f>
        <v>-10.299999999999997</v>
      </c>
      <c r="H15" s="95"/>
      <c r="J15" s="64"/>
      <c r="K15" s="64"/>
      <c r="L15" s="64"/>
    </row>
    <row r="16" spans="1:12">
      <c r="A16" s="56" t="s">
        <v>158</v>
      </c>
      <c r="B16" s="54">
        <v>55.2</v>
      </c>
      <c r="C16" s="54">
        <v>50.7</v>
      </c>
      <c r="D16" s="54">
        <v>48.9</v>
      </c>
      <c r="E16" s="54">
        <f>C16-B16</f>
        <v>-4.5</v>
      </c>
      <c r="F16" s="95"/>
      <c r="G16" s="54">
        <f>D16-B16</f>
        <v>-6.3000000000000043</v>
      </c>
      <c r="H16" s="95"/>
      <c r="J16" s="64"/>
      <c r="K16" s="64"/>
      <c r="L16" s="64"/>
    </row>
    <row r="17" spans="1:12">
      <c r="A17" s="56" t="s">
        <v>10</v>
      </c>
      <c r="B17" s="54">
        <v>57.4</v>
      </c>
      <c r="C17" s="71">
        <v>43</v>
      </c>
      <c r="D17" s="54">
        <v>38.799999999999997</v>
      </c>
      <c r="E17" s="54">
        <f t="shared" ref="E17:E22" si="2">C17-B17</f>
        <v>-14.399999999999999</v>
      </c>
      <c r="F17" s="54">
        <v>-12.700000000000003</v>
      </c>
      <c r="G17" s="54">
        <f t="shared" ref="G17:G22" si="3">D17-B17</f>
        <v>-18.600000000000001</v>
      </c>
      <c r="H17" s="54">
        <v>-15.299999999999997</v>
      </c>
      <c r="J17" s="64"/>
      <c r="K17" s="64"/>
      <c r="L17" s="64"/>
    </row>
    <row r="18" spans="1:12">
      <c r="A18" s="56" t="s">
        <v>116</v>
      </c>
      <c r="B18" s="54">
        <v>59.7</v>
      </c>
      <c r="C18" s="54">
        <v>46.3</v>
      </c>
      <c r="D18" s="54">
        <v>51.3</v>
      </c>
      <c r="E18" s="54">
        <f t="shared" si="2"/>
        <v>-13.400000000000006</v>
      </c>
      <c r="F18" s="54">
        <v>-10.699999999999996</v>
      </c>
      <c r="G18" s="54">
        <f t="shared" si="3"/>
        <v>-8.4000000000000057</v>
      </c>
      <c r="H18" s="54">
        <v>-6.1999999999999957</v>
      </c>
      <c r="J18" s="64"/>
      <c r="K18" s="64"/>
      <c r="L18" s="64"/>
    </row>
    <row r="19" spans="1:12">
      <c r="A19" s="56" t="s">
        <v>13</v>
      </c>
      <c r="B19" s="54">
        <v>72.2</v>
      </c>
      <c r="C19" s="54">
        <v>67.8</v>
      </c>
      <c r="D19" s="54">
        <v>62.5</v>
      </c>
      <c r="E19" s="54">
        <f t="shared" si="2"/>
        <v>-4.4000000000000057</v>
      </c>
      <c r="F19" s="54">
        <v>-4.7999999999999972</v>
      </c>
      <c r="G19" s="54">
        <f t="shared" si="3"/>
        <v>-9.7000000000000028</v>
      </c>
      <c r="H19" s="54">
        <v>-4.5999999999999943</v>
      </c>
      <c r="J19" s="64"/>
      <c r="K19" s="64"/>
      <c r="L19" s="64"/>
    </row>
    <row r="20" spans="1:12">
      <c r="A20" s="56" t="s">
        <v>115</v>
      </c>
      <c r="B20" s="54">
        <v>75.8</v>
      </c>
      <c r="C20" s="54">
        <v>69.599999999999994</v>
      </c>
      <c r="D20" s="54">
        <v>69.8</v>
      </c>
      <c r="E20" s="54">
        <f t="shared" si="2"/>
        <v>-6.2000000000000028</v>
      </c>
      <c r="F20" s="54">
        <v>-6.2999999999999972</v>
      </c>
      <c r="G20" s="54">
        <f t="shared" si="3"/>
        <v>-6</v>
      </c>
      <c r="H20" s="54">
        <v>-7.2999999999999972</v>
      </c>
      <c r="J20" s="64"/>
      <c r="K20" s="64"/>
      <c r="L20" s="64"/>
    </row>
    <row r="21" spans="1:12">
      <c r="A21" s="56" t="s">
        <v>14</v>
      </c>
      <c r="B21" s="54">
        <v>75.7</v>
      </c>
      <c r="C21" s="54">
        <v>71.099999999999994</v>
      </c>
      <c r="D21" s="54">
        <v>67.7</v>
      </c>
      <c r="E21" s="54">
        <f t="shared" si="2"/>
        <v>-4.6000000000000085</v>
      </c>
      <c r="F21" s="54">
        <v>-2.2999999999999972</v>
      </c>
      <c r="G21" s="54">
        <f t="shared" si="3"/>
        <v>-8</v>
      </c>
      <c r="H21" s="54">
        <v>-5.8999999999999915</v>
      </c>
      <c r="J21" s="64"/>
      <c r="K21" s="64"/>
      <c r="L21" s="64"/>
    </row>
    <row r="22" spans="1:12">
      <c r="A22" s="56" t="s">
        <v>12</v>
      </c>
      <c r="B22" s="54">
        <v>83.3</v>
      </c>
      <c r="C22" s="54">
        <v>77.099999999999994</v>
      </c>
      <c r="D22" s="54">
        <v>75.8</v>
      </c>
      <c r="E22" s="54">
        <f t="shared" si="2"/>
        <v>-6.2000000000000028</v>
      </c>
      <c r="F22" s="54">
        <v>-4.6000000000000085</v>
      </c>
      <c r="G22" s="54">
        <f t="shared" si="3"/>
        <v>-7.5</v>
      </c>
      <c r="H22" s="54">
        <v>-5.9000000000000057</v>
      </c>
      <c r="J22" s="64"/>
      <c r="K22" s="64"/>
      <c r="L22" s="64"/>
    </row>
    <row r="25" spans="1:12">
      <c r="A25" s="115" t="s">
        <v>93</v>
      </c>
      <c r="B25" s="116"/>
      <c r="C25" s="116"/>
      <c r="D25" s="116"/>
      <c r="E25" s="116"/>
      <c r="F25" s="116"/>
      <c r="G25" s="116"/>
      <c r="H25" s="59"/>
    </row>
    <row r="26" spans="1:12" ht="72" customHeight="1">
      <c r="A26" s="118" t="s">
        <v>120</v>
      </c>
      <c r="B26" s="118"/>
      <c r="C26" s="118"/>
      <c r="D26" s="118"/>
      <c r="E26" s="118"/>
      <c r="F26" s="118"/>
      <c r="G26" s="118"/>
      <c r="H26" s="118"/>
    </row>
    <row r="27" spans="1:12">
      <c r="A27" s="59" t="s">
        <v>112</v>
      </c>
      <c r="B27" s="59"/>
      <c r="C27" s="59"/>
      <c r="D27" s="59"/>
      <c r="E27" s="59"/>
      <c r="F27" s="59"/>
      <c r="G27" s="59"/>
      <c r="H27" s="59"/>
    </row>
    <row r="29" spans="1:12">
      <c r="A29" s="16" t="s">
        <v>114</v>
      </c>
    </row>
  </sheetData>
  <mergeCells count="3">
    <mergeCell ref="A2:H2"/>
    <mergeCell ref="A25:G25"/>
    <mergeCell ref="A26:H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0" workbookViewId="0">
      <selection activeCell="K8" sqref="K8"/>
    </sheetView>
  </sheetViews>
  <sheetFormatPr baseColWidth="10" defaultRowHeight="15"/>
  <cols>
    <col min="1" max="1" width="56" bestFit="1" customWidth="1"/>
    <col min="5" max="5" width="5.5703125" customWidth="1"/>
    <col min="9" max="9" width="3.28515625" customWidth="1"/>
    <col min="13" max="13" width="6.42578125" customWidth="1"/>
  </cols>
  <sheetData>
    <row r="1" spans="1:16">
      <c r="A1" t="s">
        <v>61</v>
      </c>
    </row>
    <row r="3" spans="1:16">
      <c r="B3" s="120" t="s">
        <v>59</v>
      </c>
      <c r="C3" s="121"/>
      <c r="D3" s="122"/>
      <c r="F3" s="119" t="s">
        <v>65</v>
      </c>
      <c r="G3" s="119"/>
      <c r="H3" s="119"/>
      <c r="J3" s="119" t="s">
        <v>66</v>
      </c>
      <c r="K3" s="119"/>
      <c r="L3" s="119"/>
    </row>
    <row r="4" spans="1:16">
      <c r="B4" s="37">
        <v>2019</v>
      </c>
      <c r="C4" s="37">
        <v>2020</v>
      </c>
      <c r="D4" s="37" t="s">
        <v>60</v>
      </c>
      <c r="F4" s="37">
        <v>2019</v>
      </c>
      <c r="G4" s="37">
        <v>2020</v>
      </c>
      <c r="H4" s="37" t="s">
        <v>60</v>
      </c>
      <c r="J4" s="37">
        <v>2019</v>
      </c>
      <c r="K4" s="37">
        <v>2020</v>
      </c>
      <c r="L4" s="37" t="s">
        <v>60</v>
      </c>
    </row>
    <row r="5" spans="1:16">
      <c r="A5" s="56" t="s">
        <v>107</v>
      </c>
      <c r="B5" s="39">
        <f>B17-F17</f>
        <v>9.1152394775036214</v>
      </c>
      <c r="C5" s="39">
        <f t="shared" ref="B5:C12" si="0">C17-G17</f>
        <v>12.011235955056179</v>
      </c>
      <c r="D5" s="44">
        <f>C5-B5</f>
        <v>2.8959964775525577</v>
      </c>
      <c r="E5" s="25"/>
      <c r="F5" s="44">
        <f>J17-F17</f>
        <v>-7.1000000000000085</v>
      </c>
      <c r="G5" s="44">
        <f>K17-G17</f>
        <v>-8.7999999999999972</v>
      </c>
      <c r="H5" s="44">
        <f>G5-F5</f>
        <v>-1.6999999999999886</v>
      </c>
      <c r="I5" s="25"/>
      <c r="J5" s="44">
        <f>N17-F17</f>
        <v>-9.2000000000000028</v>
      </c>
      <c r="K5" s="44">
        <f>O17-G17</f>
        <v>-13.299999999999997</v>
      </c>
      <c r="L5" s="44">
        <f>K5-J5</f>
        <v>-4.0999999999999943</v>
      </c>
    </row>
    <row r="6" spans="1:16">
      <c r="A6" s="56" t="s">
        <v>106</v>
      </c>
      <c r="B6" s="39">
        <f t="shared" si="0"/>
        <v>9.0911722141823361</v>
      </c>
      <c r="C6" s="39">
        <f t="shared" si="0"/>
        <v>11.624011200560034</v>
      </c>
      <c r="D6" s="44">
        <f t="shared" ref="D6:D12" si="1">C6-B6</f>
        <v>2.5328389863776977</v>
      </c>
      <c r="E6" s="25"/>
      <c r="F6" s="44">
        <f t="shared" ref="F6:F12" si="2">J18-F18</f>
        <v>-6.5999999999999943</v>
      </c>
      <c r="G6" s="44">
        <f t="shared" ref="G6:G12" si="3">K18-G18</f>
        <v>-8.3999999999999915</v>
      </c>
      <c r="H6" s="44">
        <f t="shared" ref="H6:H12" si="4">G6-F6</f>
        <v>-1.7999999999999972</v>
      </c>
      <c r="I6" s="25"/>
      <c r="J6" s="44">
        <f t="shared" ref="J6:J12" si="5">N18-F18</f>
        <v>-6.7999999999999972</v>
      </c>
      <c r="K6" s="44">
        <f t="shared" ref="K6:K12" si="6">O18-G18</f>
        <v>-10.199999999999996</v>
      </c>
      <c r="L6" s="44">
        <f t="shared" ref="L6:L12" si="7">K6-J6</f>
        <v>-3.3999999999999986</v>
      </c>
    </row>
    <row r="7" spans="1:16">
      <c r="A7" s="56" t="s">
        <v>110</v>
      </c>
      <c r="B7" s="39">
        <f t="shared" si="0"/>
        <v>5.0380383640970052</v>
      </c>
      <c r="C7" s="39">
        <f t="shared" si="0"/>
        <v>7.9459810459810427</v>
      </c>
      <c r="D7" s="44">
        <f t="shared" si="1"/>
        <v>2.9079426818840375</v>
      </c>
      <c r="E7" s="25"/>
      <c r="F7" s="44">
        <f t="shared" si="2"/>
        <v>-5.0999999999999943</v>
      </c>
      <c r="G7" s="44">
        <f t="shared" si="3"/>
        <v>-9.1999999999999957</v>
      </c>
      <c r="H7" s="44">
        <f t="shared" si="4"/>
        <v>-4.1000000000000014</v>
      </c>
      <c r="I7" s="25"/>
      <c r="J7" s="44">
        <f t="shared" si="5"/>
        <v>-6</v>
      </c>
      <c r="K7" s="44">
        <f t="shared" si="6"/>
        <v>-9.6999999999999957</v>
      </c>
      <c r="L7" s="44">
        <f t="shared" si="7"/>
        <v>-3.6999999999999957</v>
      </c>
    </row>
    <row r="8" spans="1:16">
      <c r="A8" s="56" t="s">
        <v>4</v>
      </c>
      <c r="B8" s="39">
        <f t="shared" si="0"/>
        <v>6.1532899493853961</v>
      </c>
      <c r="C8" s="39">
        <f t="shared" si="0"/>
        <v>6.8703312191684347</v>
      </c>
      <c r="D8" s="44">
        <f t="shared" si="1"/>
        <v>0.71704126978303862</v>
      </c>
      <c r="E8" s="25"/>
      <c r="F8" s="44">
        <f t="shared" si="2"/>
        <v>-24.799999999999997</v>
      </c>
      <c r="G8" s="44">
        <f t="shared" si="3"/>
        <v>-23.6</v>
      </c>
      <c r="H8" s="44">
        <f t="shared" si="4"/>
        <v>1.1999999999999957</v>
      </c>
      <c r="I8" s="25"/>
      <c r="J8" s="44">
        <f t="shared" si="5"/>
        <v>-26.6</v>
      </c>
      <c r="K8" s="44">
        <f t="shared" si="6"/>
        <v>-30.1</v>
      </c>
      <c r="L8" s="44">
        <f t="shared" si="7"/>
        <v>-3.5</v>
      </c>
    </row>
    <row r="9" spans="1:16">
      <c r="A9" s="56" t="s">
        <v>104</v>
      </c>
      <c r="B9" s="39">
        <f t="shared" si="0"/>
        <v>6.8095048789302552</v>
      </c>
      <c r="C9" s="39">
        <f t="shared" si="0"/>
        <v>9.0033826638477734</v>
      </c>
      <c r="D9" s="44">
        <f t="shared" si="1"/>
        <v>2.1938777849175182</v>
      </c>
      <c r="E9" s="25"/>
      <c r="F9" s="44">
        <f t="shared" si="2"/>
        <v>-11.099999999999994</v>
      </c>
      <c r="G9" s="44">
        <f t="shared" si="3"/>
        <v>-11.399999999999991</v>
      </c>
      <c r="H9" s="44">
        <f t="shared" si="4"/>
        <v>-0.29999999999999716</v>
      </c>
      <c r="I9" s="25"/>
      <c r="J9" s="44">
        <f t="shared" si="5"/>
        <v>-12.5</v>
      </c>
      <c r="K9" s="44">
        <f t="shared" si="6"/>
        <v>-14.700000000000003</v>
      </c>
      <c r="L9" s="44">
        <f t="shared" si="7"/>
        <v>-2.2000000000000028</v>
      </c>
    </row>
    <row r="10" spans="1:16">
      <c r="A10" s="56" t="s">
        <v>5</v>
      </c>
      <c r="B10" s="39">
        <f t="shared" si="0"/>
        <v>3.5376266280752446</v>
      </c>
      <c r="C10" s="39">
        <f t="shared" si="0"/>
        <v>3.8697118763176377</v>
      </c>
      <c r="D10" s="44">
        <f t="shared" si="1"/>
        <v>0.33208524824239305</v>
      </c>
      <c r="E10" s="25"/>
      <c r="F10" s="44">
        <f t="shared" si="2"/>
        <v>-15.599999999999994</v>
      </c>
      <c r="G10" s="44">
        <f t="shared" si="3"/>
        <v>-17.200000000000003</v>
      </c>
      <c r="H10" s="44">
        <f t="shared" si="4"/>
        <v>-1.6000000000000085</v>
      </c>
      <c r="I10" s="25"/>
      <c r="J10" s="44">
        <f t="shared" si="5"/>
        <v>-20.099999999999994</v>
      </c>
      <c r="K10" s="44">
        <f t="shared" si="6"/>
        <v>-20.799999999999997</v>
      </c>
      <c r="L10" s="44">
        <f t="shared" si="7"/>
        <v>-0.70000000000000284</v>
      </c>
    </row>
    <row r="11" spans="1:16">
      <c r="A11" s="56" t="s">
        <v>109</v>
      </c>
      <c r="B11" s="39">
        <f t="shared" si="0"/>
        <v>5.8052441229656324</v>
      </c>
      <c r="C11" s="39">
        <f t="shared" si="0"/>
        <v>7.9281690140845029</v>
      </c>
      <c r="D11" s="44">
        <f t="shared" si="1"/>
        <v>2.1229248911188705</v>
      </c>
      <c r="E11" s="25"/>
      <c r="F11" s="44">
        <f t="shared" si="2"/>
        <v>-3.5</v>
      </c>
      <c r="G11" s="44">
        <f t="shared" si="3"/>
        <v>-5.0999999999999943</v>
      </c>
      <c r="H11" s="44">
        <f t="shared" si="4"/>
        <v>-1.5999999999999943</v>
      </c>
      <c r="I11" s="25"/>
      <c r="J11" s="44">
        <f t="shared" si="5"/>
        <v>-2.2000000000000028</v>
      </c>
      <c r="K11" s="44">
        <f t="shared" si="6"/>
        <v>-6.5</v>
      </c>
      <c r="L11" s="44">
        <f t="shared" si="7"/>
        <v>-4.2999999999999972</v>
      </c>
    </row>
    <row r="12" spans="1:16">
      <c r="A12" s="56" t="s">
        <v>105</v>
      </c>
      <c r="B12" s="39">
        <f t="shared" si="0"/>
        <v>6.4205903527717822</v>
      </c>
      <c r="C12" s="39">
        <f t="shared" si="0"/>
        <v>7.6217877094972124</v>
      </c>
      <c r="D12" s="44">
        <f t="shared" si="1"/>
        <v>1.2011973567254302</v>
      </c>
      <c r="E12" s="25"/>
      <c r="F12" s="44">
        <f t="shared" si="2"/>
        <v>-9.7000000000000028</v>
      </c>
      <c r="G12" s="44">
        <f t="shared" si="3"/>
        <v>-13.799999999999997</v>
      </c>
      <c r="H12" s="44">
        <f t="shared" si="4"/>
        <v>-4.0999999999999943</v>
      </c>
      <c r="I12" s="25"/>
      <c r="J12" s="44">
        <f t="shared" si="5"/>
        <v>-12.600000000000009</v>
      </c>
      <c r="K12" s="44">
        <f t="shared" si="6"/>
        <v>-15.799999999999997</v>
      </c>
      <c r="L12" s="44">
        <f t="shared" si="7"/>
        <v>-3.1999999999999886</v>
      </c>
    </row>
    <row r="15" spans="1:16">
      <c r="B15" s="119" t="s">
        <v>22</v>
      </c>
      <c r="C15" s="119"/>
      <c r="D15" s="119"/>
      <c r="F15" s="119" t="s">
        <v>58</v>
      </c>
      <c r="G15" s="119"/>
      <c r="H15" s="119"/>
      <c r="J15" s="119" t="s">
        <v>23</v>
      </c>
      <c r="K15" s="119"/>
      <c r="L15" s="119"/>
      <c r="N15" s="120" t="s">
        <v>24</v>
      </c>
      <c r="O15" s="121"/>
      <c r="P15" s="122"/>
    </row>
    <row r="16" spans="1:16">
      <c r="B16" s="37">
        <v>2019</v>
      </c>
      <c r="C16" s="37">
        <v>2020</v>
      </c>
      <c r="D16" s="37" t="s">
        <v>60</v>
      </c>
      <c r="F16" s="37">
        <v>2019</v>
      </c>
      <c r="G16" s="37">
        <v>2020</v>
      </c>
      <c r="H16" s="37" t="s">
        <v>60</v>
      </c>
      <c r="J16" s="37">
        <v>2019</v>
      </c>
      <c r="K16" s="37">
        <v>2020</v>
      </c>
      <c r="L16" s="37" t="s">
        <v>60</v>
      </c>
      <c r="N16" s="37">
        <v>2019</v>
      </c>
      <c r="O16" s="37">
        <v>2020</v>
      </c>
      <c r="P16" s="37" t="s">
        <v>60</v>
      </c>
    </row>
    <row r="17" spans="1:16">
      <c r="A17" s="56" t="s">
        <v>107</v>
      </c>
      <c r="B17" s="39">
        <v>80.515239477503627</v>
      </c>
      <c r="C17" s="39">
        <v>78.511235955056179</v>
      </c>
      <c r="D17" s="44">
        <f>C17-B17</f>
        <v>-2.0040035224474479</v>
      </c>
      <c r="E17" s="25"/>
      <c r="F17" s="44">
        <v>71.400000000000006</v>
      </c>
      <c r="G17" s="44">
        <v>66.5</v>
      </c>
      <c r="H17" s="44">
        <f>G17-F17</f>
        <v>-4.9000000000000057</v>
      </c>
      <c r="I17" s="25"/>
      <c r="J17" s="44">
        <v>64.3</v>
      </c>
      <c r="K17" s="44">
        <v>57.7</v>
      </c>
      <c r="L17" s="44">
        <f>K17-J17</f>
        <v>-6.5999999999999943</v>
      </c>
      <c r="M17" s="25"/>
      <c r="N17" s="44">
        <v>62.2</v>
      </c>
      <c r="O17" s="44">
        <v>53.2</v>
      </c>
      <c r="P17" s="44">
        <f>O17-N17</f>
        <v>-9</v>
      </c>
    </row>
    <row r="18" spans="1:16">
      <c r="A18" s="56" t="s">
        <v>106</v>
      </c>
      <c r="B18" s="39">
        <v>82.091172214182336</v>
      </c>
      <c r="C18" s="39">
        <v>80.224011200560028</v>
      </c>
      <c r="D18" s="44">
        <f t="shared" ref="D18:D24" si="8">C18-B18</f>
        <v>-1.867161013622308</v>
      </c>
      <c r="E18" s="25"/>
      <c r="F18" s="44">
        <v>73</v>
      </c>
      <c r="G18" s="44">
        <v>68.599999999999994</v>
      </c>
      <c r="H18" s="44">
        <f t="shared" ref="H18:H24" si="9">G18-F18</f>
        <v>-4.4000000000000057</v>
      </c>
      <c r="I18" s="25"/>
      <c r="J18" s="44">
        <v>66.400000000000006</v>
      </c>
      <c r="K18" s="44">
        <v>60.2</v>
      </c>
      <c r="L18" s="44">
        <f t="shared" ref="L18:L24" si="10">K18-J18</f>
        <v>-6.2000000000000028</v>
      </c>
      <c r="M18" s="25"/>
      <c r="N18" s="44">
        <v>66.2</v>
      </c>
      <c r="O18" s="44">
        <v>58.4</v>
      </c>
      <c r="P18" s="44">
        <f t="shared" ref="P18:P24" si="11">O18-N18</f>
        <v>-7.8000000000000043</v>
      </c>
    </row>
    <row r="19" spans="1:16">
      <c r="A19" s="56" t="s">
        <v>110</v>
      </c>
      <c r="B19" s="39">
        <v>82.338038364097002</v>
      </c>
      <c r="C19" s="39">
        <v>81.045981045981037</v>
      </c>
      <c r="D19" s="44">
        <f t="shared" si="8"/>
        <v>-1.2920573181159654</v>
      </c>
      <c r="E19" s="25"/>
      <c r="F19" s="44">
        <v>77.3</v>
      </c>
      <c r="G19" s="44">
        <v>73.099999999999994</v>
      </c>
      <c r="H19" s="44">
        <f t="shared" si="9"/>
        <v>-4.2000000000000028</v>
      </c>
      <c r="I19" s="25"/>
      <c r="J19" s="44">
        <v>72.2</v>
      </c>
      <c r="K19" s="44">
        <v>63.9</v>
      </c>
      <c r="L19" s="44">
        <f t="shared" si="10"/>
        <v>-8.3000000000000043</v>
      </c>
      <c r="M19" s="25"/>
      <c r="N19" s="44">
        <v>71.3</v>
      </c>
      <c r="O19" s="44">
        <v>63.4</v>
      </c>
      <c r="P19" s="44">
        <f t="shared" si="11"/>
        <v>-7.8999999999999986</v>
      </c>
    </row>
    <row r="20" spans="1:16">
      <c r="A20" s="56" t="s">
        <v>4</v>
      </c>
      <c r="B20" s="39">
        <v>86.153289949385396</v>
      </c>
      <c r="C20" s="39">
        <v>85.870331219168435</v>
      </c>
      <c r="D20" s="44">
        <f t="shared" si="8"/>
        <v>-0.28295873021696138</v>
      </c>
      <c r="E20" s="25"/>
      <c r="F20" s="44">
        <v>80</v>
      </c>
      <c r="G20" s="44">
        <v>79</v>
      </c>
      <c r="H20" s="44">
        <f t="shared" si="9"/>
        <v>-1</v>
      </c>
      <c r="I20" s="25"/>
      <c r="J20" s="44">
        <v>55.2</v>
      </c>
      <c r="K20" s="44">
        <v>55.4</v>
      </c>
      <c r="L20" s="89">
        <f t="shared" si="10"/>
        <v>0.19999999999999574</v>
      </c>
      <c r="M20" s="25"/>
      <c r="N20" s="44">
        <v>53.4</v>
      </c>
      <c r="O20" s="44">
        <v>48.9</v>
      </c>
      <c r="P20" s="44">
        <f t="shared" si="11"/>
        <v>-4.5</v>
      </c>
    </row>
    <row r="21" spans="1:16">
      <c r="A21" s="56" t="s">
        <v>104</v>
      </c>
      <c r="B21" s="39">
        <v>91.109504878930252</v>
      </c>
      <c r="C21" s="39">
        <v>90.803382663847771</v>
      </c>
      <c r="D21" s="44">
        <f t="shared" si="8"/>
        <v>-0.30612221508248183</v>
      </c>
      <c r="E21" s="25"/>
      <c r="F21" s="44">
        <v>84.3</v>
      </c>
      <c r="G21" s="44">
        <v>81.8</v>
      </c>
      <c r="H21" s="44">
        <f t="shared" si="9"/>
        <v>-2.5</v>
      </c>
      <c r="I21" s="25"/>
      <c r="J21" s="44">
        <v>73.2</v>
      </c>
      <c r="K21" s="44">
        <v>70.400000000000006</v>
      </c>
      <c r="L21" s="44">
        <f t="shared" si="10"/>
        <v>-2.7999999999999972</v>
      </c>
      <c r="M21" s="25"/>
      <c r="N21" s="44">
        <v>71.8</v>
      </c>
      <c r="O21" s="44">
        <v>67.099999999999994</v>
      </c>
      <c r="P21" s="44">
        <f t="shared" si="11"/>
        <v>-4.7000000000000028</v>
      </c>
    </row>
    <row r="22" spans="1:16">
      <c r="A22" s="56" t="s">
        <v>5</v>
      </c>
      <c r="B22" s="39">
        <v>89.037626628075245</v>
      </c>
      <c r="C22" s="39">
        <v>89.669711876317635</v>
      </c>
      <c r="D22" s="89">
        <f t="shared" si="8"/>
        <v>0.63208524824239021</v>
      </c>
      <c r="E22" s="25"/>
      <c r="F22" s="44">
        <v>85.5</v>
      </c>
      <c r="G22" s="44">
        <v>85.8</v>
      </c>
      <c r="H22" s="89">
        <f t="shared" si="9"/>
        <v>0.29999999999999716</v>
      </c>
      <c r="I22" s="25"/>
      <c r="J22" s="44">
        <v>69.900000000000006</v>
      </c>
      <c r="K22" s="44">
        <v>68.599999999999994</v>
      </c>
      <c r="L22" s="44">
        <f t="shared" si="10"/>
        <v>-1.3000000000000114</v>
      </c>
      <c r="M22" s="25"/>
      <c r="N22" s="44">
        <v>65.400000000000006</v>
      </c>
      <c r="O22" s="44">
        <v>65</v>
      </c>
      <c r="P22" s="89">
        <f t="shared" si="11"/>
        <v>-0.40000000000000568</v>
      </c>
    </row>
    <row r="23" spans="1:16">
      <c r="A23" s="56" t="s">
        <v>109</v>
      </c>
      <c r="B23" s="39">
        <v>90.705244122965638</v>
      </c>
      <c r="C23" s="39">
        <v>90.528169014084497</v>
      </c>
      <c r="D23" s="44">
        <f t="shared" si="8"/>
        <v>-0.17707510888114086</v>
      </c>
      <c r="E23" s="25"/>
      <c r="F23" s="44">
        <v>84.9</v>
      </c>
      <c r="G23" s="44">
        <v>82.6</v>
      </c>
      <c r="H23" s="44">
        <f t="shared" si="9"/>
        <v>-2.3000000000000114</v>
      </c>
      <c r="I23" s="25"/>
      <c r="J23" s="44">
        <v>81.400000000000006</v>
      </c>
      <c r="K23" s="44">
        <v>77.5</v>
      </c>
      <c r="L23" s="44">
        <f t="shared" si="10"/>
        <v>-3.9000000000000057</v>
      </c>
      <c r="M23" s="25"/>
      <c r="N23" s="44">
        <v>82.7</v>
      </c>
      <c r="O23" s="44">
        <v>76.099999999999994</v>
      </c>
      <c r="P23" s="44">
        <f t="shared" si="11"/>
        <v>-6.6000000000000085</v>
      </c>
    </row>
    <row r="24" spans="1:16">
      <c r="A24" s="56" t="s">
        <v>105</v>
      </c>
      <c r="B24" s="39">
        <v>92.620590352771785</v>
      </c>
      <c r="C24" s="39">
        <v>90.92178770949721</v>
      </c>
      <c r="D24" s="44">
        <f t="shared" si="8"/>
        <v>-1.6988026432745755</v>
      </c>
      <c r="E24" s="25"/>
      <c r="F24" s="44">
        <v>86.2</v>
      </c>
      <c r="G24" s="44">
        <v>83.3</v>
      </c>
      <c r="H24" s="44">
        <f t="shared" si="9"/>
        <v>-2.9000000000000057</v>
      </c>
      <c r="I24" s="25"/>
      <c r="J24" s="44">
        <v>76.5</v>
      </c>
      <c r="K24" s="44">
        <v>69.5</v>
      </c>
      <c r="L24" s="44">
        <f t="shared" si="10"/>
        <v>-7</v>
      </c>
      <c r="M24" s="25"/>
      <c r="N24" s="44">
        <v>73.599999999999994</v>
      </c>
      <c r="O24" s="44">
        <v>67.5</v>
      </c>
      <c r="P24" s="44">
        <f t="shared" si="11"/>
        <v>-6.0999999999999943</v>
      </c>
    </row>
    <row r="26" spans="1:16">
      <c r="B26" s="120" t="s">
        <v>59</v>
      </c>
      <c r="C26" s="121"/>
      <c r="D26" s="122"/>
      <c r="F26" s="119" t="s">
        <v>65</v>
      </c>
      <c r="G26" s="119"/>
      <c r="H26" s="119"/>
      <c r="J26" s="119" t="s">
        <v>66</v>
      </c>
      <c r="K26" s="119"/>
      <c r="L26" s="119"/>
    </row>
    <row r="27" spans="1:16">
      <c r="B27" s="72">
        <v>2019</v>
      </c>
      <c r="C27" s="72">
        <v>2020</v>
      </c>
      <c r="D27" s="72" t="s">
        <v>60</v>
      </c>
      <c r="E27" s="25"/>
      <c r="F27" s="72">
        <v>2019</v>
      </c>
      <c r="G27" s="72">
        <v>2020</v>
      </c>
      <c r="H27" s="72" t="s">
        <v>60</v>
      </c>
      <c r="I27" s="25"/>
      <c r="J27" s="72">
        <v>2019</v>
      </c>
      <c r="K27" s="72">
        <v>2020</v>
      </c>
      <c r="L27" s="72" t="s">
        <v>60</v>
      </c>
      <c r="M27" s="25"/>
      <c r="N27" s="25"/>
      <c r="O27" s="25"/>
      <c r="P27" s="25"/>
    </row>
    <row r="28" spans="1:16">
      <c r="A28" s="56" t="s">
        <v>11</v>
      </c>
      <c r="B28" s="44">
        <f>B38-F38</f>
        <v>5.5239740820734369</v>
      </c>
      <c r="C28" s="44">
        <f>C38-G38</f>
        <v>7.0566096965469072</v>
      </c>
      <c r="D28" s="44">
        <f>C28-B28</f>
        <v>1.5326356144734703</v>
      </c>
      <c r="E28" s="25"/>
      <c r="F28" s="44">
        <f>J38-F38</f>
        <v>-13.899999999999999</v>
      </c>
      <c r="G28" s="44">
        <f>K38-G38</f>
        <v>-14.900000000000002</v>
      </c>
      <c r="H28" s="44">
        <f>G28-F28</f>
        <v>-1.0000000000000036</v>
      </c>
      <c r="I28" s="25"/>
      <c r="J28" s="44">
        <f>N38-F38</f>
        <v>-12.799999999999997</v>
      </c>
      <c r="K28" s="44">
        <f>O38-G38</f>
        <v>-17.700000000000003</v>
      </c>
      <c r="L28" s="44">
        <f>K28-J28</f>
        <v>-4.9000000000000057</v>
      </c>
      <c r="M28" s="25"/>
      <c r="N28" s="25"/>
      <c r="O28" s="25"/>
      <c r="P28" s="25"/>
    </row>
    <row r="29" spans="1:16">
      <c r="A29" s="56" t="s">
        <v>10</v>
      </c>
      <c r="B29" s="44">
        <f t="shared" ref="B29:C29" si="12">B39-F39</f>
        <v>5.1357711803041255</v>
      </c>
      <c r="C29" s="44">
        <f t="shared" si="12"/>
        <v>5.4941836019621633</v>
      </c>
      <c r="D29" s="44">
        <f t="shared" ref="D29:D34" si="13">C29-B29</f>
        <v>0.35841242165803777</v>
      </c>
      <c r="E29" s="25"/>
      <c r="F29" s="44">
        <f t="shared" ref="F29:G29" si="14">J39-F39</f>
        <v>-12.700000000000003</v>
      </c>
      <c r="G29" s="44">
        <f t="shared" si="14"/>
        <v>-14.399999999999999</v>
      </c>
      <c r="H29" s="44">
        <f t="shared" ref="H29:H34" si="15">G29-F29</f>
        <v>-1.6999999999999957</v>
      </c>
      <c r="I29" s="25"/>
      <c r="J29" s="44">
        <f t="shared" ref="J29:K29" si="16">N39-F39</f>
        <v>-15.299999999999997</v>
      </c>
      <c r="K29" s="44">
        <f t="shared" si="16"/>
        <v>-18.600000000000001</v>
      </c>
      <c r="L29" s="44">
        <f t="shared" ref="L29:L34" si="17">K29-J29</f>
        <v>-3.3000000000000043</v>
      </c>
      <c r="M29" s="25"/>
      <c r="N29" s="25"/>
      <c r="O29" s="25"/>
      <c r="P29" s="25"/>
    </row>
    <row r="30" spans="1:16">
      <c r="A30" s="56" t="s">
        <v>116</v>
      </c>
      <c r="B30" s="44">
        <f t="shared" ref="B30:C30" si="18">B40-F40</f>
        <v>5.914285714285711</v>
      </c>
      <c r="C30" s="44">
        <f t="shared" si="18"/>
        <v>2.0688513037350234</v>
      </c>
      <c r="D30" s="44">
        <f t="shared" si="13"/>
        <v>-3.8454344105506877</v>
      </c>
      <c r="E30" s="25"/>
      <c r="F30" s="44">
        <f t="shared" ref="F30:G30" si="19">J40-F40</f>
        <v>-10.699999999999996</v>
      </c>
      <c r="G30" s="44">
        <f t="shared" si="19"/>
        <v>-13.400000000000006</v>
      </c>
      <c r="H30" s="44">
        <f t="shared" si="15"/>
        <v>-2.7000000000000099</v>
      </c>
      <c r="I30" s="25"/>
      <c r="J30" s="44">
        <f t="shared" ref="J30:K30" si="20">N40-F40</f>
        <v>-6.1999999999999957</v>
      </c>
      <c r="K30" s="44">
        <f t="shared" si="20"/>
        <v>-8.4000000000000057</v>
      </c>
      <c r="L30" s="44">
        <f t="shared" si="17"/>
        <v>-2.2000000000000099</v>
      </c>
      <c r="M30" s="25"/>
      <c r="N30" s="25"/>
      <c r="O30" s="25"/>
      <c r="P30" s="25"/>
    </row>
    <row r="31" spans="1:16">
      <c r="A31" s="56" t="s">
        <v>13</v>
      </c>
      <c r="B31" s="44">
        <f t="shared" ref="B31:C31" si="21">B41-F41</f>
        <v>6.4104310032596885</v>
      </c>
      <c r="C31" s="44">
        <f t="shared" si="21"/>
        <v>6.4115007012622698</v>
      </c>
      <c r="D31" s="44">
        <f t="shared" si="13"/>
        <v>1.0696980025812763E-3</v>
      </c>
      <c r="E31" s="25"/>
      <c r="F31" s="44">
        <f t="shared" ref="F31:G31" si="22">J41-F41</f>
        <v>-4.7999999999999972</v>
      </c>
      <c r="G31" s="44">
        <f t="shared" si="22"/>
        <v>-4.4000000000000057</v>
      </c>
      <c r="H31" s="44">
        <f t="shared" si="15"/>
        <v>0.39999999999999147</v>
      </c>
      <c r="I31" s="25"/>
      <c r="J31" s="44">
        <f t="shared" ref="J31:K31" si="23">N41-F41</f>
        <v>-4.5999999999999943</v>
      </c>
      <c r="K31" s="44">
        <f t="shared" si="23"/>
        <v>-9.7000000000000028</v>
      </c>
      <c r="L31" s="44">
        <f t="shared" si="17"/>
        <v>-5.1000000000000085</v>
      </c>
      <c r="M31" s="25"/>
      <c r="N31" s="25"/>
      <c r="O31" s="25"/>
      <c r="P31" s="25"/>
    </row>
    <row r="32" spans="1:16">
      <c r="A32" s="56" t="s">
        <v>115</v>
      </c>
      <c r="B32" s="44">
        <f t="shared" ref="B32:C32" si="24">B42-F42</f>
        <v>2.3008683068017461</v>
      </c>
      <c r="C32" s="44">
        <f t="shared" si="24"/>
        <v>3.7159593125219317</v>
      </c>
      <c r="D32" s="44">
        <f t="shared" si="13"/>
        <v>1.4150910057201855</v>
      </c>
      <c r="E32" s="25"/>
      <c r="F32" s="44">
        <f t="shared" ref="F32:G32" si="25">J42-F42</f>
        <v>-6.2999999999999972</v>
      </c>
      <c r="G32" s="44">
        <f t="shared" si="25"/>
        <v>-6.2000000000000028</v>
      </c>
      <c r="H32" s="44">
        <f t="shared" si="15"/>
        <v>9.9999999999994316E-2</v>
      </c>
      <c r="I32" s="25"/>
      <c r="J32" s="44">
        <f t="shared" ref="J32:K32" si="26">N42-F42</f>
        <v>-7.2999999999999972</v>
      </c>
      <c r="K32" s="44">
        <f t="shared" si="26"/>
        <v>-6</v>
      </c>
      <c r="L32" s="44">
        <f t="shared" si="17"/>
        <v>1.2999999999999972</v>
      </c>
      <c r="M32" s="25"/>
      <c r="N32" s="25"/>
      <c r="O32" s="25"/>
      <c r="P32" s="25"/>
    </row>
    <row r="33" spans="1:16">
      <c r="A33" s="56" t="s">
        <v>14</v>
      </c>
      <c r="B33" s="44">
        <f t="shared" ref="B33:C33" si="27">B43-F43</f>
        <v>4.9664497469269691</v>
      </c>
      <c r="C33" s="44">
        <f t="shared" si="27"/>
        <v>6.8211864406779625</v>
      </c>
      <c r="D33" s="44">
        <f t="shared" si="13"/>
        <v>1.8547366937509935</v>
      </c>
      <c r="E33" s="25"/>
      <c r="F33" s="44">
        <f t="shared" ref="F33:G33" si="28">J43-F43</f>
        <v>-2.2999999999999972</v>
      </c>
      <c r="G33" s="44">
        <f t="shared" si="28"/>
        <v>-4.6000000000000085</v>
      </c>
      <c r="H33" s="44">
        <f t="shared" si="15"/>
        <v>-2.3000000000000114</v>
      </c>
      <c r="I33" s="25"/>
      <c r="J33" s="44">
        <f t="shared" ref="J33:K33" si="29">N43-F43</f>
        <v>-5.8999999999999915</v>
      </c>
      <c r="K33" s="44">
        <f t="shared" si="29"/>
        <v>-8</v>
      </c>
      <c r="L33" s="44">
        <f t="shared" si="17"/>
        <v>-2.1000000000000085</v>
      </c>
      <c r="M33" s="25"/>
      <c r="N33" s="25"/>
      <c r="O33" s="25"/>
      <c r="P33" s="25"/>
    </row>
    <row r="34" spans="1:16">
      <c r="A34" s="56" t="s">
        <v>12</v>
      </c>
      <c r="B34" s="44">
        <f t="shared" ref="B34:C34" si="30">B44-F44</f>
        <v>3.2797027908662528</v>
      </c>
      <c r="C34" s="44">
        <f t="shared" si="30"/>
        <v>2.7049105576990513</v>
      </c>
      <c r="D34" s="44">
        <f t="shared" si="13"/>
        <v>-0.57479223316720152</v>
      </c>
      <c r="E34" s="25"/>
      <c r="F34" s="44">
        <f t="shared" ref="F34:G34" si="31">J44-F44</f>
        <v>-4.6000000000000085</v>
      </c>
      <c r="G34" s="44">
        <f t="shared" si="31"/>
        <v>-6.2000000000000028</v>
      </c>
      <c r="H34" s="44">
        <f t="shared" si="15"/>
        <v>-1.5999999999999943</v>
      </c>
      <c r="I34" s="25"/>
      <c r="J34" s="44">
        <f t="shared" ref="J34:K34" si="32">N44-F44</f>
        <v>-5.9000000000000057</v>
      </c>
      <c r="K34" s="44">
        <f t="shared" si="32"/>
        <v>-7.5</v>
      </c>
      <c r="L34" s="44">
        <f t="shared" si="17"/>
        <v>-1.5999999999999943</v>
      </c>
      <c r="M34" s="25"/>
      <c r="N34" s="25"/>
      <c r="O34" s="25"/>
      <c r="P34" s="25"/>
    </row>
    <row r="35" spans="1:16">
      <c r="B35" s="25"/>
      <c r="C35" s="25"/>
      <c r="D35" s="25"/>
      <c r="E35" s="25"/>
      <c r="F35" s="25"/>
      <c r="G35" s="25"/>
      <c r="H35" s="25"/>
      <c r="I35" s="25"/>
      <c r="J35" s="25"/>
      <c r="K35" s="25"/>
      <c r="L35" s="25"/>
      <c r="M35" s="25"/>
      <c r="N35" s="25"/>
      <c r="O35" s="25"/>
      <c r="P35" s="25"/>
    </row>
    <row r="36" spans="1:16">
      <c r="B36" s="123" t="s">
        <v>22</v>
      </c>
      <c r="C36" s="123"/>
      <c r="D36" s="123"/>
      <c r="E36" s="25"/>
      <c r="F36" s="123" t="s">
        <v>58</v>
      </c>
      <c r="G36" s="123"/>
      <c r="H36" s="123"/>
      <c r="I36" s="25"/>
      <c r="J36" s="123" t="s">
        <v>23</v>
      </c>
      <c r="K36" s="123"/>
      <c r="L36" s="123"/>
      <c r="M36" s="25"/>
      <c r="N36" s="124" t="s">
        <v>24</v>
      </c>
      <c r="O36" s="125"/>
      <c r="P36" s="126"/>
    </row>
    <row r="37" spans="1:16">
      <c r="B37" s="72">
        <v>2019</v>
      </c>
      <c r="C37" s="72">
        <v>2020</v>
      </c>
      <c r="D37" s="72" t="s">
        <v>60</v>
      </c>
      <c r="E37" s="25"/>
      <c r="F37" s="72">
        <v>2019</v>
      </c>
      <c r="G37" s="72">
        <v>2020</v>
      </c>
      <c r="H37" s="72" t="s">
        <v>60</v>
      </c>
      <c r="I37" s="25"/>
      <c r="J37" s="72">
        <v>2019</v>
      </c>
      <c r="K37" s="72">
        <v>2020</v>
      </c>
      <c r="L37" s="72" t="s">
        <v>60</v>
      </c>
      <c r="M37" s="25"/>
      <c r="N37" s="72">
        <v>2019</v>
      </c>
      <c r="O37" s="72">
        <v>2020</v>
      </c>
      <c r="P37" s="72" t="s">
        <v>60</v>
      </c>
    </row>
    <row r="38" spans="1:16">
      <c r="A38" s="56" t="s">
        <v>11</v>
      </c>
      <c r="B38" s="45">
        <v>50.323974082073434</v>
      </c>
      <c r="C38" s="45">
        <v>53.156609696546909</v>
      </c>
      <c r="D38" s="45">
        <f>C38-B38</f>
        <v>2.8326356144734746</v>
      </c>
      <c r="E38" s="25"/>
      <c r="F38" s="44">
        <v>44.8</v>
      </c>
      <c r="G38" s="44">
        <v>46.1</v>
      </c>
      <c r="H38" s="89">
        <f>G38-F38</f>
        <v>1.3000000000000043</v>
      </c>
      <c r="I38" s="25"/>
      <c r="J38" s="45">
        <v>30.9</v>
      </c>
      <c r="K38" s="45">
        <v>31.2</v>
      </c>
      <c r="L38" s="89">
        <f>K38-J38</f>
        <v>0.30000000000000071</v>
      </c>
      <c r="M38" s="25"/>
      <c r="N38" s="45">
        <v>32</v>
      </c>
      <c r="O38" s="45">
        <v>28.4</v>
      </c>
      <c r="P38" s="44">
        <f>O38-N38</f>
        <v>-3.6000000000000014</v>
      </c>
    </row>
    <row r="39" spans="1:16">
      <c r="A39" s="56" t="s">
        <v>10</v>
      </c>
      <c r="B39" s="45">
        <v>62.635771180304125</v>
      </c>
      <c r="C39" s="45">
        <v>62.894183601962162</v>
      </c>
      <c r="D39" s="45">
        <f t="shared" ref="D39:D44" si="33">C39-B39</f>
        <v>0.25841242165803635</v>
      </c>
      <c r="E39" s="25"/>
      <c r="F39" s="44">
        <v>57.5</v>
      </c>
      <c r="G39" s="44">
        <v>57.4</v>
      </c>
      <c r="H39" s="44">
        <f t="shared" ref="H39:H44" si="34">G39-F39</f>
        <v>-0.10000000000000142</v>
      </c>
      <c r="I39" s="25"/>
      <c r="J39" s="45">
        <v>44.8</v>
      </c>
      <c r="K39" s="45">
        <v>43</v>
      </c>
      <c r="L39" s="44">
        <f t="shared" ref="L39:L44" si="35">K39-J39</f>
        <v>-1.7999999999999972</v>
      </c>
      <c r="M39" s="25"/>
      <c r="N39" s="45">
        <v>42.2</v>
      </c>
      <c r="O39" s="45">
        <v>38.799999999999997</v>
      </c>
      <c r="P39" s="44">
        <f t="shared" ref="P39:P44" si="36">O39-N39</f>
        <v>-3.4000000000000057</v>
      </c>
    </row>
    <row r="40" spans="1:16">
      <c r="A40" s="56" t="s">
        <v>116</v>
      </c>
      <c r="B40" s="45">
        <v>65.714285714285708</v>
      </c>
      <c r="C40" s="45">
        <v>61.768851303735026</v>
      </c>
      <c r="D40" s="45">
        <f t="shared" si="33"/>
        <v>-3.945434410550682</v>
      </c>
      <c r="E40" s="25"/>
      <c r="F40" s="44">
        <v>59.8</v>
      </c>
      <c r="G40" s="44">
        <v>59.7</v>
      </c>
      <c r="H40" s="44">
        <f t="shared" si="34"/>
        <v>-9.9999999999994316E-2</v>
      </c>
      <c r="I40" s="25"/>
      <c r="J40" s="45">
        <v>49.1</v>
      </c>
      <c r="K40" s="45">
        <v>46.3</v>
      </c>
      <c r="L40" s="44">
        <f t="shared" si="35"/>
        <v>-2.8000000000000043</v>
      </c>
      <c r="M40" s="25"/>
      <c r="N40" s="45">
        <v>53.6</v>
      </c>
      <c r="O40" s="45">
        <v>51.3</v>
      </c>
      <c r="P40" s="44">
        <f t="shared" si="36"/>
        <v>-2.3000000000000043</v>
      </c>
    </row>
    <row r="41" spans="1:16">
      <c r="A41" s="56" t="s">
        <v>13</v>
      </c>
      <c r="B41" s="45">
        <v>79.210431003259686</v>
      </c>
      <c r="C41" s="45">
        <v>78.611500701262273</v>
      </c>
      <c r="D41" s="45">
        <f t="shared" si="33"/>
        <v>-0.59893030199741304</v>
      </c>
      <c r="E41" s="25"/>
      <c r="F41" s="44">
        <v>72.8</v>
      </c>
      <c r="G41" s="44">
        <v>72.2</v>
      </c>
      <c r="H41" s="44">
        <f t="shared" si="34"/>
        <v>-0.59999999999999432</v>
      </c>
      <c r="I41" s="25"/>
      <c r="J41" s="45">
        <v>68</v>
      </c>
      <c r="K41" s="45">
        <v>67.8</v>
      </c>
      <c r="L41" s="44">
        <f t="shared" si="35"/>
        <v>-0.20000000000000284</v>
      </c>
      <c r="M41" s="25"/>
      <c r="N41" s="45">
        <v>68.2</v>
      </c>
      <c r="O41" s="45">
        <v>62.5</v>
      </c>
      <c r="P41" s="44">
        <f t="shared" si="36"/>
        <v>-5.7000000000000028</v>
      </c>
    </row>
    <row r="42" spans="1:16">
      <c r="A42" s="56" t="s">
        <v>115</v>
      </c>
      <c r="B42" s="45">
        <v>78.40086830680174</v>
      </c>
      <c r="C42" s="45">
        <v>79.515959312521929</v>
      </c>
      <c r="D42" s="45">
        <f t="shared" si="33"/>
        <v>1.1150910057201884</v>
      </c>
      <c r="E42" s="25"/>
      <c r="F42" s="44">
        <v>76.099999999999994</v>
      </c>
      <c r="G42" s="44">
        <v>75.8</v>
      </c>
      <c r="H42" s="89">
        <f t="shared" si="34"/>
        <v>-0.29999999999999716</v>
      </c>
      <c r="I42" s="25"/>
      <c r="J42" s="45">
        <v>69.8</v>
      </c>
      <c r="K42" s="45">
        <v>69.599999999999994</v>
      </c>
      <c r="L42" s="89">
        <f t="shared" si="35"/>
        <v>-0.20000000000000284</v>
      </c>
      <c r="M42" s="25"/>
      <c r="N42" s="45">
        <v>68.8</v>
      </c>
      <c r="O42" s="45">
        <v>69.8</v>
      </c>
      <c r="P42" s="89">
        <f t="shared" si="36"/>
        <v>1</v>
      </c>
    </row>
    <row r="43" spans="1:16">
      <c r="A43" s="56" t="s">
        <v>14</v>
      </c>
      <c r="B43" s="45">
        <v>80.766449746926966</v>
      </c>
      <c r="C43" s="45">
        <v>82.521186440677965</v>
      </c>
      <c r="D43" s="45">
        <f t="shared" si="33"/>
        <v>1.7547366937509992</v>
      </c>
      <c r="E43" s="25"/>
      <c r="F43" s="44">
        <v>75.8</v>
      </c>
      <c r="G43" s="44">
        <v>75.7</v>
      </c>
      <c r="H43" s="44">
        <f t="shared" si="34"/>
        <v>-9.9999999999994316E-2</v>
      </c>
      <c r="I43" s="25"/>
      <c r="J43" s="45">
        <v>73.5</v>
      </c>
      <c r="K43" s="45">
        <v>71.099999999999994</v>
      </c>
      <c r="L43" s="44">
        <f t="shared" si="35"/>
        <v>-2.4000000000000057</v>
      </c>
      <c r="M43" s="25"/>
      <c r="N43" s="45">
        <v>69.900000000000006</v>
      </c>
      <c r="O43" s="45">
        <v>67.7</v>
      </c>
      <c r="P43" s="44">
        <f t="shared" si="36"/>
        <v>-2.2000000000000028</v>
      </c>
    </row>
    <row r="44" spans="1:16">
      <c r="A44" s="56" t="s">
        <v>12</v>
      </c>
      <c r="B44" s="45">
        <v>83.979702790866256</v>
      </c>
      <c r="C44" s="45">
        <v>86.004910557699048</v>
      </c>
      <c r="D44" s="45">
        <f t="shared" si="33"/>
        <v>2.0252077668327928</v>
      </c>
      <c r="E44" s="25"/>
      <c r="F44" s="44">
        <v>80.7</v>
      </c>
      <c r="G44" s="44">
        <v>83.3</v>
      </c>
      <c r="H44" s="89">
        <f t="shared" si="34"/>
        <v>2.5999999999999943</v>
      </c>
      <c r="I44" s="25"/>
      <c r="J44" s="45">
        <v>76.099999999999994</v>
      </c>
      <c r="K44" s="45">
        <v>77.099999999999994</v>
      </c>
      <c r="L44" s="89">
        <f t="shared" si="35"/>
        <v>1</v>
      </c>
      <c r="M44" s="25"/>
      <c r="N44" s="45">
        <v>74.8</v>
      </c>
      <c r="O44" s="45">
        <v>75.8</v>
      </c>
      <c r="P44" s="89">
        <f t="shared" si="36"/>
        <v>1</v>
      </c>
    </row>
    <row r="45" spans="1:16">
      <c r="C45" s="41"/>
      <c r="G45" s="40"/>
      <c r="K45" s="40"/>
      <c r="O45" s="42"/>
    </row>
  </sheetData>
  <mergeCells count="14">
    <mergeCell ref="B36:D36"/>
    <mergeCell ref="F36:H36"/>
    <mergeCell ref="J36:L36"/>
    <mergeCell ref="N36:P36"/>
    <mergeCell ref="B26:D26"/>
    <mergeCell ref="F26:H26"/>
    <mergeCell ref="J26:L26"/>
    <mergeCell ref="B15:D15"/>
    <mergeCell ref="F15:H15"/>
    <mergeCell ref="J15:L15"/>
    <mergeCell ref="N15:P15"/>
    <mergeCell ref="B3:D3"/>
    <mergeCell ref="F3:H3"/>
    <mergeCell ref="J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topLeftCell="A12" workbookViewId="0">
      <selection activeCell="B38" sqref="B38"/>
    </sheetView>
  </sheetViews>
  <sheetFormatPr baseColWidth="10" defaultRowHeight="15"/>
  <cols>
    <col min="1" max="1" width="37.42578125" customWidth="1"/>
  </cols>
  <sheetData>
    <row r="2" spans="1:8" ht="36.75" customHeight="1">
      <c r="A2" s="127" t="s">
        <v>96</v>
      </c>
      <c r="B2" s="127"/>
      <c r="C2" s="127"/>
      <c r="D2" s="127"/>
      <c r="E2" s="127"/>
      <c r="F2" s="127"/>
      <c r="G2" s="127"/>
      <c r="H2" s="127"/>
    </row>
    <row r="5" spans="1:8">
      <c r="A5" s="52" t="s">
        <v>15</v>
      </c>
      <c r="B5" s="53" t="s">
        <v>25</v>
      </c>
      <c r="C5" s="53" t="s">
        <v>26</v>
      </c>
      <c r="D5" s="53" t="s">
        <v>94</v>
      </c>
      <c r="E5" s="54" t="s">
        <v>95</v>
      </c>
    </row>
    <row r="6" spans="1:8">
      <c r="A6" s="56" t="s">
        <v>107</v>
      </c>
      <c r="B6" s="71">
        <v>67.247410659167301</v>
      </c>
      <c r="C6" s="71">
        <v>65.940450254175744</v>
      </c>
      <c r="D6" s="71">
        <f>B6-C6</f>
        <v>1.3069604049915569</v>
      </c>
      <c r="E6" s="54">
        <v>0.5</v>
      </c>
    </row>
    <row r="7" spans="1:8">
      <c r="A7" s="56" t="s">
        <v>106</v>
      </c>
      <c r="B7" s="71">
        <v>68.579253680246495</v>
      </c>
      <c r="C7" s="71">
        <v>68.959389192391228</v>
      </c>
      <c r="D7" s="71">
        <f t="shared" ref="D7:D13" si="0">B7-C7</f>
        <v>-0.38013551214473296</v>
      </c>
      <c r="E7" s="71">
        <v>-1</v>
      </c>
    </row>
    <row r="8" spans="1:8">
      <c r="A8" s="56" t="s">
        <v>110</v>
      </c>
      <c r="B8" s="71">
        <v>75.363517331679418</v>
      </c>
      <c r="C8" s="71">
        <v>70.636604774535812</v>
      </c>
      <c r="D8" s="71">
        <f t="shared" si="0"/>
        <v>4.7269125571436064</v>
      </c>
      <c r="E8" s="54">
        <v>5.1000000000000085</v>
      </c>
    </row>
    <row r="9" spans="1:8">
      <c r="A9" s="56" t="s">
        <v>4</v>
      </c>
      <c r="B9" s="71">
        <v>78.529513289609937</v>
      </c>
      <c r="C9" s="71">
        <v>75.6188200942332</v>
      </c>
      <c r="D9" s="71">
        <f t="shared" si="0"/>
        <v>2.9106931953767372</v>
      </c>
      <c r="E9" s="54">
        <v>3.6000000000000085</v>
      </c>
    </row>
    <row r="10" spans="1:8">
      <c r="A10" s="56" t="s">
        <v>104</v>
      </c>
      <c r="B10" s="71">
        <v>83.351746996271231</v>
      </c>
      <c r="C10" s="71">
        <v>79.500630851982208</v>
      </c>
      <c r="D10" s="71">
        <f t="shared" si="0"/>
        <v>3.8511161442890227</v>
      </c>
      <c r="E10" s="54">
        <v>3.5999999999999943</v>
      </c>
    </row>
    <row r="11" spans="1:8">
      <c r="A11" s="56" t="s">
        <v>5</v>
      </c>
      <c r="B11" s="71">
        <v>87.170825865159244</v>
      </c>
      <c r="C11" s="71">
        <v>81.677718832891244</v>
      </c>
      <c r="D11" s="71">
        <f t="shared" si="0"/>
        <v>5.493107032268</v>
      </c>
      <c r="E11" s="54">
        <v>5.5</v>
      </c>
    </row>
    <row r="12" spans="1:8">
      <c r="A12" s="56" t="s">
        <v>109</v>
      </c>
      <c r="B12" s="71">
        <v>83.922407842054398</v>
      </c>
      <c r="C12" s="71">
        <v>81.752358177228643</v>
      </c>
      <c r="D12" s="71">
        <f t="shared" si="0"/>
        <v>2.1700496648257541</v>
      </c>
      <c r="E12" s="54">
        <v>3.1000000000000085</v>
      </c>
    </row>
    <row r="13" spans="1:8">
      <c r="A13" s="56" t="s">
        <v>105</v>
      </c>
      <c r="B13" s="71">
        <v>84.98155989618904</v>
      </c>
      <c r="C13" s="71">
        <v>80.28871391076116</v>
      </c>
      <c r="D13" s="71">
        <f t="shared" si="0"/>
        <v>4.6928459854278799</v>
      </c>
      <c r="E13" s="54">
        <v>4.2000000000000028</v>
      </c>
    </row>
    <row r="14" spans="1:8">
      <c r="A14" s="57" t="s">
        <v>18</v>
      </c>
      <c r="B14" s="53" t="s">
        <v>25</v>
      </c>
      <c r="C14" s="53" t="s">
        <v>26</v>
      </c>
      <c r="D14" s="53" t="s">
        <v>94</v>
      </c>
      <c r="E14" s="54" t="s">
        <v>95</v>
      </c>
    </row>
    <row r="15" spans="1:8">
      <c r="A15" s="56" t="s">
        <v>11</v>
      </c>
      <c r="B15" s="71">
        <v>42.268041237113401</v>
      </c>
      <c r="C15" s="71">
        <v>47.917896255492167</v>
      </c>
      <c r="D15" s="71">
        <f>B15-C15</f>
        <v>-5.6498550183787657</v>
      </c>
      <c r="E15" s="71">
        <v>-5.7999999999999972</v>
      </c>
    </row>
    <row r="16" spans="1:8">
      <c r="A16" s="56" t="s">
        <v>157</v>
      </c>
      <c r="B16" s="71">
        <v>49.1</v>
      </c>
      <c r="C16" s="71">
        <v>62.9</v>
      </c>
      <c r="D16" s="71">
        <f>B16-C16</f>
        <v>-13.799999999999997</v>
      </c>
      <c r="E16" s="94"/>
    </row>
    <row r="17" spans="1:8">
      <c r="A17" s="56" t="s">
        <v>158</v>
      </c>
      <c r="B17" s="71">
        <v>51.7</v>
      </c>
      <c r="C17" s="71">
        <v>58.2</v>
      </c>
      <c r="D17" s="71">
        <f>B17-C17</f>
        <v>-6.5</v>
      </c>
      <c r="E17" s="94"/>
    </row>
    <row r="18" spans="1:8">
      <c r="A18" s="56" t="s">
        <v>10</v>
      </c>
      <c r="B18" s="71">
        <v>51.78854504100903</v>
      </c>
      <c r="C18" s="71">
        <v>60.710969624618649</v>
      </c>
      <c r="D18" s="71">
        <f t="shared" ref="D18:D23" si="1">B18-C18</f>
        <v>-8.9224245836096188</v>
      </c>
      <c r="E18" s="71">
        <v>-9</v>
      </c>
    </row>
    <row r="19" spans="1:8">
      <c r="A19" s="56" t="s">
        <v>116</v>
      </c>
      <c r="B19" s="71">
        <v>58.213495575221245</v>
      </c>
      <c r="C19" s="71">
        <v>59.412505802002528</v>
      </c>
      <c r="D19" s="71">
        <f t="shared" si="1"/>
        <v>-1.199010226781283</v>
      </c>
      <c r="E19" s="71">
        <v>-1.5</v>
      </c>
    </row>
    <row r="20" spans="1:8">
      <c r="A20" s="56" t="s">
        <v>13</v>
      </c>
      <c r="B20" s="71">
        <v>68.816315281796875</v>
      </c>
      <c r="C20" s="71">
        <v>75.462563830492741</v>
      </c>
      <c r="D20" s="71">
        <f t="shared" si="1"/>
        <v>-6.6462485486958656</v>
      </c>
      <c r="E20" s="71">
        <v>-7</v>
      </c>
    </row>
    <row r="21" spans="1:8">
      <c r="A21" s="56" t="s">
        <v>115</v>
      </c>
      <c r="B21" s="71">
        <v>77.120220461591458</v>
      </c>
      <c r="C21" s="71">
        <v>74.080212131256218</v>
      </c>
      <c r="D21" s="71">
        <f t="shared" si="1"/>
        <v>3.0400083303352403</v>
      </c>
      <c r="E21" s="71">
        <v>2.5999999999999943</v>
      </c>
    </row>
    <row r="22" spans="1:8">
      <c r="A22" s="56" t="s">
        <v>14</v>
      </c>
      <c r="B22" s="71">
        <v>71.581713811466912</v>
      </c>
      <c r="C22" s="71">
        <v>79.80501392757661</v>
      </c>
      <c r="D22" s="71">
        <f t="shared" si="1"/>
        <v>-8.2233001161096979</v>
      </c>
      <c r="E22" s="71">
        <v>-8.8999999999999915</v>
      </c>
    </row>
    <row r="23" spans="1:8">
      <c r="A23" s="56" t="s">
        <v>12</v>
      </c>
      <c r="B23" s="71">
        <v>84.226846747519289</v>
      </c>
      <c r="C23" s="71">
        <v>81.526131019407828</v>
      </c>
      <c r="D23" s="71">
        <f t="shared" si="1"/>
        <v>2.7007157281114615</v>
      </c>
      <c r="E23" s="71">
        <v>3.7000000000000028</v>
      </c>
    </row>
    <row r="25" spans="1:8">
      <c r="A25" s="115" t="s">
        <v>93</v>
      </c>
      <c r="B25" s="116"/>
      <c r="C25" s="116"/>
      <c r="D25" s="116"/>
      <c r="E25" s="116"/>
      <c r="F25" s="116"/>
      <c r="G25" s="116"/>
      <c r="H25" s="59"/>
    </row>
    <row r="26" spans="1:8" ht="34.5" customHeight="1">
      <c r="A26" s="118" t="s">
        <v>121</v>
      </c>
      <c r="B26" s="118"/>
      <c r="C26" s="118"/>
      <c r="D26" s="118"/>
      <c r="E26" s="118"/>
      <c r="F26" s="118"/>
      <c r="G26" s="118"/>
      <c r="H26" s="118"/>
    </row>
    <row r="27" spans="1:8">
      <c r="A27" s="59" t="s">
        <v>112</v>
      </c>
      <c r="B27" s="59"/>
      <c r="C27" s="59"/>
      <c r="D27" s="59"/>
      <c r="E27" s="59"/>
      <c r="F27" s="59"/>
      <c r="G27" s="59"/>
      <c r="H27" s="59"/>
    </row>
    <row r="30" spans="1:8">
      <c r="A30" s="16" t="s">
        <v>114</v>
      </c>
    </row>
  </sheetData>
  <mergeCells count="3">
    <mergeCell ref="A2:H2"/>
    <mergeCell ref="A25:G25"/>
    <mergeCell ref="A26:H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F47" sqref="F47"/>
    </sheetView>
  </sheetViews>
  <sheetFormatPr baseColWidth="10" defaultRowHeight="15"/>
  <cols>
    <col min="1" max="1" width="53.42578125" customWidth="1"/>
  </cols>
  <sheetData>
    <row r="1" spans="1:8">
      <c r="A1" t="s">
        <v>64</v>
      </c>
    </row>
    <row r="3" spans="1:8">
      <c r="B3" s="120" t="s">
        <v>63</v>
      </c>
      <c r="C3" s="121"/>
      <c r="D3" s="122"/>
    </row>
    <row r="4" spans="1:8">
      <c r="B4" s="43">
        <v>2019</v>
      </c>
      <c r="C4" s="43">
        <v>2020</v>
      </c>
      <c r="D4" s="43" t="s">
        <v>60</v>
      </c>
    </row>
    <row r="5" spans="1:8">
      <c r="A5" s="56" t="s">
        <v>107</v>
      </c>
      <c r="B5" s="39">
        <f>B16-F16</f>
        <v>0.5</v>
      </c>
      <c r="C5" s="44">
        <f>C16-G16</f>
        <v>1.3069604049915569</v>
      </c>
      <c r="D5" s="44">
        <f>C5-B5</f>
        <v>0.80696040499155686</v>
      </c>
    </row>
    <row r="6" spans="1:8">
      <c r="A6" s="56" t="s">
        <v>106</v>
      </c>
      <c r="B6" s="39">
        <f t="shared" ref="B6:C6" si="0">B17-F17</f>
        <v>-1</v>
      </c>
      <c r="C6" s="44">
        <f t="shared" si="0"/>
        <v>-0.38013551214473296</v>
      </c>
      <c r="D6" s="44">
        <f t="shared" ref="D6:D12" si="1">C6-B6</f>
        <v>0.61986448785526704</v>
      </c>
    </row>
    <row r="7" spans="1:8">
      <c r="A7" s="56" t="s">
        <v>110</v>
      </c>
      <c r="B7" s="39">
        <f t="shared" ref="B7:C7" si="2">B18-F18</f>
        <v>5.1000000000000085</v>
      </c>
      <c r="C7" s="44">
        <f t="shared" si="2"/>
        <v>4.7269125571436064</v>
      </c>
      <c r="D7" s="44">
        <f t="shared" si="1"/>
        <v>-0.37308744285640216</v>
      </c>
    </row>
    <row r="8" spans="1:8">
      <c r="A8" s="56" t="s">
        <v>4</v>
      </c>
      <c r="B8" s="39">
        <f t="shared" ref="B8:C8" si="3">B19-F19</f>
        <v>3.6000000000000085</v>
      </c>
      <c r="C8" s="44">
        <f t="shared" si="3"/>
        <v>2.9106931953767372</v>
      </c>
      <c r="D8" s="44">
        <f t="shared" si="1"/>
        <v>-0.68930680462327132</v>
      </c>
    </row>
    <row r="9" spans="1:8">
      <c r="A9" s="56" t="s">
        <v>104</v>
      </c>
      <c r="B9" s="39">
        <f t="shared" ref="B9:C9" si="4">B20-F20</f>
        <v>3.5999999999999943</v>
      </c>
      <c r="C9" s="44">
        <f t="shared" si="4"/>
        <v>3.8511161442890227</v>
      </c>
      <c r="D9" s="44">
        <f t="shared" si="1"/>
        <v>0.2511161442890284</v>
      </c>
    </row>
    <row r="10" spans="1:8">
      <c r="A10" s="56" t="s">
        <v>5</v>
      </c>
      <c r="B10" s="39">
        <f t="shared" ref="B10:C10" si="5">B21-F21</f>
        <v>5.5</v>
      </c>
      <c r="C10" s="44">
        <f t="shared" si="5"/>
        <v>5.493107032268</v>
      </c>
      <c r="D10" s="44">
        <f t="shared" si="1"/>
        <v>-6.8929677319999882E-3</v>
      </c>
    </row>
    <row r="11" spans="1:8">
      <c r="A11" s="56" t="s">
        <v>109</v>
      </c>
      <c r="B11" s="39">
        <f t="shared" ref="B11:C11" si="6">B22-F22</f>
        <v>3.1000000000000085</v>
      </c>
      <c r="C11" s="44">
        <f t="shared" si="6"/>
        <v>2.1700496648257541</v>
      </c>
      <c r="D11" s="44">
        <f t="shared" si="1"/>
        <v>-0.92995033517425441</v>
      </c>
    </row>
    <row r="12" spans="1:8">
      <c r="A12" s="56" t="s">
        <v>105</v>
      </c>
      <c r="B12" s="39">
        <f t="shared" ref="B12:C12" si="7">B23-F23</f>
        <v>4.2000000000000028</v>
      </c>
      <c r="C12" s="44">
        <f t="shared" si="7"/>
        <v>4.6928459854278799</v>
      </c>
      <c r="D12" s="44">
        <f t="shared" si="1"/>
        <v>0.49284598542787705</v>
      </c>
    </row>
    <row r="14" spans="1:8">
      <c r="B14" s="119" t="s">
        <v>25</v>
      </c>
      <c r="C14" s="119"/>
      <c r="D14" s="119"/>
      <c r="F14" s="119" t="s">
        <v>26</v>
      </c>
      <c r="G14" s="119"/>
      <c r="H14" s="119"/>
    </row>
    <row r="15" spans="1:8">
      <c r="B15" s="43">
        <v>2019</v>
      </c>
      <c r="C15" s="43">
        <v>2020</v>
      </c>
      <c r="D15" s="43" t="s">
        <v>60</v>
      </c>
      <c r="F15" s="43">
        <v>2019</v>
      </c>
      <c r="G15" s="43">
        <v>2020</v>
      </c>
      <c r="H15" s="43" t="s">
        <v>60</v>
      </c>
    </row>
    <row r="16" spans="1:8">
      <c r="A16" s="56" t="s">
        <v>107</v>
      </c>
      <c r="B16" s="39">
        <v>71.7</v>
      </c>
      <c r="C16" s="39">
        <v>67.247410659167301</v>
      </c>
      <c r="D16" s="39">
        <f>C16-B16</f>
        <v>-4.4525893408327022</v>
      </c>
      <c r="F16" s="39">
        <v>71.2</v>
      </c>
      <c r="G16" s="39">
        <v>65.940450254175744</v>
      </c>
      <c r="H16" s="39">
        <f>G16-F16</f>
        <v>-5.259549745824259</v>
      </c>
    </row>
    <row r="17" spans="1:8">
      <c r="A17" s="56" t="s">
        <v>106</v>
      </c>
      <c r="B17" s="39">
        <v>72.7</v>
      </c>
      <c r="C17" s="39">
        <v>68.579253680246495</v>
      </c>
      <c r="D17" s="39">
        <f t="shared" ref="D17:D23" si="8">C17-B17</f>
        <v>-4.1207463197535077</v>
      </c>
      <c r="F17" s="39">
        <v>73.7</v>
      </c>
      <c r="G17" s="39">
        <v>68.959389192391228</v>
      </c>
      <c r="H17" s="39">
        <f t="shared" ref="H17:H23" si="9">G17-F17</f>
        <v>-4.7406108076087747</v>
      </c>
    </row>
    <row r="18" spans="1:8">
      <c r="A18" s="56" t="s">
        <v>110</v>
      </c>
      <c r="B18" s="39">
        <v>79.900000000000006</v>
      </c>
      <c r="C18" s="39">
        <v>75.363517331679418</v>
      </c>
      <c r="D18" s="44">
        <f t="shared" si="8"/>
        <v>-4.5364826683205877</v>
      </c>
      <c r="F18" s="39">
        <v>74.8</v>
      </c>
      <c r="G18" s="39">
        <v>70.636604774535812</v>
      </c>
      <c r="H18" s="44">
        <f t="shared" si="9"/>
        <v>-4.1633952254641855</v>
      </c>
    </row>
    <row r="19" spans="1:8">
      <c r="A19" s="56" t="s">
        <v>4</v>
      </c>
      <c r="B19" s="39">
        <v>79.7</v>
      </c>
      <c r="C19" s="39">
        <v>78.529513289609937</v>
      </c>
      <c r="D19" s="44">
        <f t="shared" si="8"/>
        <v>-1.1704867103900654</v>
      </c>
      <c r="F19" s="39">
        <v>76.099999999999994</v>
      </c>
      <c r="G19" s="39">
        <v>75.6188200942332</v>
      </c>
      <c r="H19" s="44">
        <f t="shared" si="9"/>
        <v>-0.48117990576679404</v>
      </c>
    </row>
    <row r="20" spans="1:8">
      <c r="A20" s="56" t="s">
        <v>104</v>
      </c>
      <c r="B20" s="39">
        <v>85.6</v>
      </c>
      <c r="C20" s="39">
        <v>83.351746996271231</v>
      </c>
      <c r="D20" s="44">
        <f t="shared" si="8"/>
        <v>-2.2482530037287631</v>
      </c>
      <c r="F20" s="39">
        <v>82</v>
      </c>
      <c r="G20" s="39">
        <v>79.500630851982208</v>
      </c>
      <c r="H20" s="44">
        <f t="shared" si="9"/>
        <v>-2.4993691480177915</v>
      </c>
    </row>
    <row r="21" spans="1:8">
      <c r="A21" s="56" t="s">
        <v>5</v>
      </c>
      <c r="B21" s="39">
        <v>86.8</v>
      </c>
      <c r="C21" s="39">
        <v>87.170825865159244</v>
      </c>
      <c r="D21" s="44">
        <f t="shared" si="8"/>
        <v>0.37082586515924731</v>
      </c>
      <c r="F21" s="39">
        <v>81.3</v>
      </c>
      <c r="G21" s="39">
        <v>81.677718832891244</v>
      </c>
      <c r="H21" s="44">
        <f t="shared" si="9"/>
        <v>0.3777188328912473</v>
      </c>
    </row>
    <row r="22" spans="1:8">
      <c r="A22" s="56" t="s">
        <v>109</v>
      </c>
      <c r="B22" s="39">
        <v>86.7</v>
      </c>
      <c r="C22" s="39">
        <v>83.922407842054398</v>
      </c>
      <c r="D22" s="39">
        <f t="shared" si="8"/>
        <v>-2.7775921579456053</v>
      </c>
      <c r="F22" s="39">
        <v>83.6</v>
      </c>
      <c r="G22" s="39">
        <v>81.752358177228643</v>
      </c>
      <c r="H22" s="39">
        <f t="shared" si="9"/>
        <v>-1.8476418227713509</v>
      </c>
    </row>
    <row r="23" spans="1:8">
      <c r="A23" s="56" t="s">
        <v>105</v>
      </c>
      <c r="B23" s="39">
        <v>87.8</v>
      </c>
      <c r="C23" s="39">
        <v>84.98155989618904</v>
      </c>
      <c r="D23" s="39">
        <f t="shared" si="8"/>
        <v>-2.818440103810957</v>
      </c>
      <c r="F23" s="39">
        <v>83.6</v>
      </c>
      <c r="G23" s="39">
        <v>80.28871391076116</v>
      </c>
      <c r="H23" s="39">
        <f t="shared" si="9"/>
        <v>-3.3112860892388341</v>
      </c>
    </row>
    <row r="25" spans="1:8">
      <c r="B25" s="120" t="s">
        <v>63</v>
      </c>
      <c r="C25" s="121"/>
      <c r="D25" s="122"/>
    </row>
    <row r="26" spans="1:8">
      <c r="B26" s="43">
        <v>2019</v>
      </c>
      <c r="C26" s="43">
        <v>2020</v>
      </c>
      <c r="D26" s="43" t="s">
        <v>60</v>
      </c>
    </row>
    <row r="27" spans="1:8">
      <c r="A27" s="56" t="s">
        <v>11</v>
      </c>
      <c r="B27" s="36">
        <f>B38-F38</f>
        <v>-5.7999999999999972</v>
      </c>
      <c r="C27" s="45">
        <f>C38-G38</f>
        <v>-5.6498550183787657</v>
      </c>
      <c r="D27" s="36">
        <f>C27-B27</f>
        <v>0.15014498162123147</v>
      </c>
    </row>
    <row r="28" spans="1:8">
      <c r="A28" s="56" t="s">
        <v>10</v>
      </c>
      <c r="B28" s="39">
        <f t="shared" ref="B28:B33" si="10">B39-F39</f>
        <v>-9</v>
      </c>
      <c r="C28" s="45">
        <f t="shared" ref="C28:C33" si="11">C39-G39</f>
        <v>-8.9224245836096188</v>
      </c>
      <c r="D28" s="36">
        <f t="shared" ref="D28:D33" si="12">C28-B28</f>
        <v>7.7575416390381235E-2</v>
      </c>
    </row>
    <row r="29" spans="1:8">
      <c r="A29" s="56" t="s">
        <v>116</v>
      </c>
      <c r="B29" s="39">
        <f t="shared" si="10"/>
        <v>-1.5</v>
      </c>
      <c r="C29" s="45">
        <f t="shared" si="11"/>
        <v>-1.199010226781283</v>
      </c>
      <c r="D29" s="36">
        <f t="shared" si="12"/>
        <v>0.300989773218717</v>
      </c>
    </row>
    <row r="30" spans="1:8">
      <c r="A30" s="56" t="s">
        <v>13</v>
      </c>
      <c r="B30" s="39">
        <f t="shared" si="10"/>
        <v>-7</v>
      </c>
      <c r="C30" s="45">
        <f t="shared" si="11"/>
        <v>-6.6462485486958656</v>
      </c>
      <c r="D30" s="36">
        <f t="shared" si="12"/>
        <v>0.35375145130413443</v>
      </c>
    </row>
    <row r="31" spans="1:8">
      <c r="A31" s="56" t="s">
        <v>115</v>
      </c>
      <c r="B31" s="39">
        <f t="shared" si="10"/>
        <v>2.5999999999999943</v>
      </c>
      <c r="C31" s="45">
        <f t="shared" si="11"/>
        <v>3.0400083303352403</v>
      </c>
      <c r="D31" s="36">
        <f t="shared" si="12"/>
        <v>0.440008330335246</v>
      </c>
    </row>
    <row r="32" spans="1:8">
      <c r="A32" s="56" t="s">
        <v>14</v>
      </c>
      <c r="B32" s="39">
        <f t="shared" si="10"/>
        <v>-8.8999999999999915</v>
      </c>
      <c r="C32" s="36">
        <f t="shared" si="11"/>
        <v>-8.2233001161096979</v>
      </c>
      <c r="D32" s="36">
        <f t="shared" si="12"/>
        <v>0.67669988389029356</v>
      </c>
    </row>
    <row r="33" spans="1:8">
      <c r="A33" s="56" t="s">
        <v>12</v>
      </c>
      <c r="B33" s="39">
        <f t="shared" si="10"/>
        <v>3.7000000000000028</v>
      </c>
      <c r="C33" s="36">
        <f t="shared" si="11"/>
        <v>2.7007157281114615</v>
      </c>
      <c r="D33" s="36">
        <f t="shared" si="12"/>
        <v>-0.9992842718885413</v>
      </c>
    </row>
    <row r="36" spans="1:8">
      <c r="B36" s="119" t="s">
        <v>25</v>
      </c>
      <c r="C36" s="119"/>
      <c r="D36" s="119"/>
      <c r="F36" s="119" t="s">
        <v>26</v>
      </c>
      <c r="G36" s="119"/>
      <c r="H36" s="119"/>
    </row>
    <row r="37" spans="1:8">
      <c r="B37" s="43">
        <v>2019</v>
      </c>
      <c r="C37" s="43">
        <v>2020</v>
      </c>
      <c r="D37" s="43" t="s">
        <v>60</v>
      </c>
      <c r="F37" s="43">
        <v>2019</v>
      </c>
      <c r="G37" s="43">
        <v>2020</v>
      </c>
      <c r="H37" s="43" t="s">
        <v>60</v>
      </c>
    </row>
    <row r="38" spans="1:8">
      <c r="A38" s="56" t="s">
        <v>11</v>
      </c>
      <c r="B38" s="36">
        <v>41</v>
      </c>
      <c r="C38" s="36">
        <v>42.268041237113401</v>
      </c>
      <c r="D38" s="45">
        <f>C38-B38</f>
        <v>1.2680412371134011</v>
      </c>
      <c r="F38" s="36">
        <v>46.8</v>
      </c>
      <c r="G38" s="36">
        <v>47.917896255492167</v>
      </c>
      <c r="H38" s="45">
        <f>G38-F38</f>
        <v>1.1178962554921696</v>
      </c>
    </row>
    <row r="39" spans="1:8">
      <c r="A39" s="56" t="s">
        <v>10</v>
      </c>
      <c r="B39" s="36">
        <v>52</v>
      </c>
      <c r="C39" s="36">
        <v>51.78854504100903</v>
      </c>
      <c r="D39" s="45">
        <f t="shared" ref="D39:D44" si="13">C39-B39</f>
        <v>-0.21145495899097</v>
      </c>
      <c r="F39" s="36">
        <v>61</v>
      </c>
      <c r="G39" s="36">
        <v>60.710969624618649</v>
      </c>
      <c r="H39" s="45">
        <f t="shared" ref="H39:H44" si="14">G39-F39</f>
        <v>-0.28903037538135123</v>
      </c>
    </row>
    <row r="40" spans="1:8">
      <c r="A40" s="56" t="s">
        <v>116</v>
      </c>
      <c r="B40" s="36">
        <v>58.7</v>
      </c>
      <c r="C40" s="36">
        <v>58.213495575221245</v>
      </c>
      <c r="D40" s="45">
        <f t="shared" si="13"/>
        <v>-0.48650442477875799</v>
      </c>
      <c r="F40" s="36">
        <v>60.2</v>
      </c>
      <c r="G40" s="36">
        <v>59.412505802002528</v>
      </c>
      <c r="H40" s="45">
        <f t="shared" si="14"/>
        <v>-0.787494197997475</v>
      </c>
    </row>
    <row r="41" spans="1:8">
      <c r="A41" s="56" t="s">
        <v>13</v>
      </c>
      <c r="B41" s="36">
        <v>69.400000000000006</v>
      </c>
      <c r="C41" s="36">
        <v>68.816315281796875</v>
      </c>
      <c r="D41" s="45">
        <f t="shared" si="13"/>
        <v>-0.58368471820313061</v>
      </c>
      <c r="F41" s="36">
        <v>76.400000000000006</v>
      </c>
      <c r="G41" s="36">
        <v>75.462563830492741</v>
      </c>
      <c r="H41" s="45">
        <f t="shared" si="14"/>
        <v>-0.93743616950726505</v>
      </c>
    </row>
    <row r="42" spans="1:8">
      <c r="A42" s="56" t="s">
        <v>115</v>
      </c>
      <c r="B42" s="36">
        <v>77</v>
      </c>
      <c r="C42" s="36">
        <v>77.120220461591458</v>
      </c>
      <c r="D42" s="45">
        <f t="shared" si="13"/>
        <v>0.12022046159145816</v>
      </c>
      <c r="F42" s="36">
        <v>74.400000000000006</v>
      </c>
      <c r="G42" s="36">
        <v>74.080212131256218</v>
      </c>
      <c r="H42" s="45">
        <f t="shared" si="14"/>
        <v>-0.31978786874378784</v>
      </c>
    </row>
    <row r="43" spans="1:8">
      <c r="A43" s="56" t="s">
        <v>14</v>
      </c>
      <c r="B43" s="36">
        <v>71.400000000000006</v>
      </c>
      <c r="C43" s="36">
        <v>71.581713811466912</v>
      </c>
      <c r="D43" s="45">
        <f t="shared" si="13"/>
        <v>0.18171381146690635</v>
      </c>
      <c r="F43" s="36">
        <v>80.3</v>
      </c>
      <c r="G43" s="36">
        <v>79.80501392757661</v>
      </c>
      <c r="H43" s="45">
        <f t="shared" si="14"/>
        <v>-0.49498607242338721</v>
      </c>
    </row>
    <row r="44" spans="1:8">
      <c r="A44" s="56" t="s">
        <v>12</v>
      </c>
      <c r="B44" s="36">
        <v>82.4</v>
      </c>
      <c r="C44" s="36">
        <v>84.226846747519289</v>
      </c>
      <c r="D44" s="45">
        <f t="shared" si="13"/>
        <v>1.8268467475192836</v>
      </c>
      <c r="F44" s="36">
        <v>78.7</v>
      </c>
      <c r="G44" s="36">
        <v>81.526131019407828</v>
      </c>
      <c r="H44" s="45">
        <f t="shared" si="14"/>
        <v>2.8261310194078249</v>
      </c>
    </row>
  </sheetData>
  <mergeCells count="6">
    <mergeCell ref="B3:D3"/>
    <mergeCell ref="B14:D14"/>
    <mergeCell ref="F14:H14"/>
    <mergeCell ref="B25:D25"/>
    <mergeCell ref="B36:D36"/>
    <mergeCell ref="F36:H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A19" sqref="A19"/>
    </sheetView>
  </sheetViews>
  <sheetFormatPr baseColWidth="10" defaultRowHeight="12.75"/>
  <cols>
    <col min="1" max="1" width="34.42578125" style="59" customWidth="1"/>
    <col min="2" max="16384" width="11.42578125" style="59"/>
  </cols>
  <sheetData>
    <row r="2" spans="1:8" ht="22.5" customHeight="1">
      <c r="A2" s="128" t="s">
        <v>122</v>
      </c>
      <c r="B2" s="129"/>
      <c r="C2" s="129"/>
      <c r="D2" s="129"/>
      <c r="E2" s="129"/>
      <c r="F2" s="129"/>
      <c r="G2" s="129"/>
      <c r="H2" s="129"/>
    </row>
    <row r="4" spans="1:8" ht="25.5">
      <c r="A4" s="52" t="s">
        <v>15</v>
      </c>
      <c r="B4" s="53" t="s">
        <v>27</v>
      </c>
      <c r="C4" s="53" t="s">
        <v>28</v>
      </c>
      <c r="D4" s="53" t="s">
        <v>29</v>
      </c>
      <c r="E4" s="53" t="s">
        <v>30</v>
      </c>
      <c r="F4" s="53" t="s">
        <v>31</v>
      </c>
      <c r="G4" s="53" t="s">
        <v>32</v>
      </c>
    </row>
    <row r="5" spans="1:8">
      <c r="A5" s="61" t="s">
        <v>107</v>
      </c>
      <c r="B5" s="73">
        <v>67.119393556538228</v>
      </c>
      <c r="C5" s="73">
        <v>63.262696382900984</v>
      </c>
      <c r="D5" s="73">
        <v>68.104701890450798</v>
      </c>
      <c r="E5" s="73">
        <v>68.162146566647436</v>
      </c>
      <c r="F5" s="73">
        <v>62.334070796460175</v>
      </c>
      <c r="G5" s="73">
        <v>68.512110726643598</v>
      </c>
    </row>
    <row r="6" spans="1:8">
      <c r="A6" s="61" t="s">
        <v>106</v>
      </c>
      <c r="B6" s="73">
        <v>69.325346784363177</v>
      </c>
      <c r="C6" s="73">
        <v>64.51847806298926</v>
      </c>
      <c r="D6" s="73">
        <v>69.3050193050193</v>
      </c>
      <c r="E6" s="73">
        <v>70.589082529166063</v>
      </c>
      <c r="F6" s="73">
        <v>64.57473162675474</v>
      </c>
      <c r="G6" s="73">
        <v>71.33809304467988</v>
      </c>
    </row>
    <row r="7" spans="1:8">
      <c r="A7" s="61" t="s">
        <v>110</v>
      </c>
      <c r="B7" s="73">
        <v>73.482932996207325</v>
      </c>
      <c r="C7" s="73">
        <v>70.152826367151533</v>
      </c>
      <c r="D7" s="73">
        <v>76.26953125</v>
      </c>
      <c r="E7" s="73">
        <v>73.536198442457462</v>
      </c>
      <c r="F7" s="73">
        <v>71.614511215729721</v>
      </c>
      <c r="G7" s="73">
        <v>73.537280446667438</v>
      </c>
    </row>
    <row r="8" spans="1:8">
      <c r="A8" s="61" t="s">
        <v>4</v>
      </c>
      <c r="B8" s="73">
        <v>80.310716550412181</v>
      </c>
      <c r="C8" s="73">
        <v>74.741697416974176</v>
      </c>
      <c r="D8" s="73">
        <v>79.385964912280699</v>
      </c>
      <c r="E8" s="73">
        <v>80.671179605357906</v>
      </c>
      <c r="F8" s="73">
        <v>75.968992248062023</v>
      </c>
      <c r="G8" s="73">
        <v>74.110372185275935</v>
      </c>
    </row>
    <row r="9" spans="1:8">
      <c r="A9" s="61" t="s">
        <v>104</v>
      </c>
      <c r="B9" s="73">
        <v>81.192515065017446</v>
      </c>
      <c r="C9" s="73">
        <v>78.054632705795498</v>
      </c>
      <c r="D9" s="73">
        <v>85.672514619883046</v>
      </c>
      <c r="E9" s="73">
        <v>83.775598500144227</v>
      </c>
      <c r="F9" s="73">
        <v>80.17743276961464</v>
      </c>
      <c r="G9" s="73">
        <v>80.989036622346632</v>
      </c>
    </row>
    <row r="10" spans="1:8">
      <c r="A10" s="61" t="s">
        <v>5</v>
      </c>
      <c r="B10" s="73">
        <v>86.184002529244381</v>
      </c>
      <c r="C10" s="73">
        <v>84.076667895318835</v>
      </c>
      <c r="D10" s="73">
        <v>86.181640625</v>
      </c>
      <c r="E10" s="73">
        <v>86.296829971181552</v>
      </c>
      <c r="F10" s="73">
        <v>82.304070894489058</v>
      </c>
      <c r="G10" s="73">
        <v>82.518621973929243</v>
      </c>
    </row>
    <row r="11" spans="1:8">
      <c r="A11" s="61" t="s">
        <v>109</v>
      </c>
      <c r="B11" s="73">
        <v>83.396825396825392</v>
      </c>
      <c r="C11" s="73">
        <v>79.442701605462261</v>
      </c>
      <c r="D11" s="73">
        <v>83.764017552413463</v>
      </c>
      <c r="E11" s="73">
        <v>84.333525678014993</v>
      </c>
      <c r="F11" s="73">
        <v>81.813141114499587</v>
      </c>
      <c r="G11" s="73">
        <v>83.515971088831904</v>
      </c>
    </row>
    <row r="12" spans="1:8">
      <c r="A12" s="61" t="s">
        <v>105</v>
      </c>
      <c r="B12" s="73">
        <v>83.579742057250712</v>
      </c>
      <c r="C12" s="73">
        <v>80.738450345580219</v>
      </c>
      <c r="D12" s="73">
        <v>82.956186807896003</v>
      </c>
      <c r="E12" s="73">
        <v>84.660555714694937</v>
      </c>
      <c r="F12" s="73">
        <v>81.608564370024709</v>
      </c>
      <c r="G12" s="73">
        <v>82.025054591426269</v>
      </c>
    </row>
    <row r="15" spans="1:8">
      <c r="A15" s="115" t="s">
        <v>93</v>
      </c>
      <c r="B15" s="116"/>
      <c r="C15" s="116"/>
      <c r="D15" s="116"/>
      <c r="E15" s="116"/>
      <c r="F15" s="116"/>
      <c r="G15" s="116"/>
    </row>
    <row r="16" spans="1:8" ht="24.75" customHeight="1">
      <c r="A16" s="118" t="s">
        <v>124</v>
      </c>
      <c r="B16" s="118"/>
      <c r="C16" s="118"/>
      <c r="D16" s="118"/>
      <c r="E16" s="118"/>
      <c r="F16" s="118"/>
      <c r="G16" s="118"/>
      <c r="H16" s="118"/>
    </row>
    <row r="17" spans="1:1">
      <c r="A17" s="59" t="s">
        <v>112</v>
      </c>
    </row>
    <row r="19" spans="1:1">
      <c r="A19" s="16" t="s">
        <v>114</v>
      </c>
    </row>
  </sheetData>
  <mergeCells count="3">
    <mergeCell ref="A2:H2"/>
    <mergeCell ref="A15:G15"/>
    <mergeCell ref="A16:H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workbookViewId="0">
      <selection activeCell="A20" sqref="A20"/>
    </sheetView>
  </sheetViews>
  <sheetFormatPr baseColWidth="10" defaultRowHeight="14.25"/>
  <cols>
    <col min="1" max="1" width="31.28515625" style="55" customWidth="1"/>
    <col min="2" max="16384" width="11.42578125" style="55"/>
  </cols>
  <sheetData>
    <row r="3" spans="1:8" ht="36" customHeight="1">
      <c r="A3" s="128" t="s">
        <v>103</v>
      </c>
      <c r="B3" s="129"/>
      <c r="C3" s="129"/>
      <c r="D3" s="129"/>
      <c r="E3" s="129"/>
      <c r="F3" s="129"/>
      <c r="G3" s="129"/>
      <c r="H3" s="129"/>
    </row>
    <row r="5" spans="1:8" ht="24">
      <c r="A5" s="62" t="s">
        <v>15</v>
      </c>
      <c r="B5" s="54" t="s">
        <v>16</v>
      </c>
      <c r="C5" s="54" t="s">
        <v>27</v>
      </c>
      <c r="D5" s="54" t="s">
        <v>28</v>
      </c>
      <c r="E5" s="54" t="s">
        <v>29</v>
      </c>
      <c r="F5" s="54" t="s">
        <v>30</v>
      </c>
      <c r="G5" s="54" t="s">
        <v>31</v>
      </c>
      <c r="H5" s="54" t="s">
        <v>32</v>
      </c>
    </row>
    <row r="6" spans="1:8">
      <c r="A6" s="61" t="s">
        <v>107</v>
      </c>
      <c r="B6" s="54">
        <v>-4.9000000000000057</v>
      </c>
      <c r="C6" s="71">
        <v>-4.9692733182666444</v>
      </c>
      <c r="D6" s="71">
        <v>-5.6038998860184108</v>
      </c>
      <c r="E6" s="71">
        <v>-5.5922093064604042</v>
      </c>
      <c r="F6" s="71">
        <v>-4.6451160031849668</v>
      </c>
      <c r="G6" s="71">
        <v>-4.6687737859034044</v>
      </c>
      <c r="H6" s="71">
        <v>-4.3883514534939252</v>
      </c>
    </row>
    <row r="7" spans="1:8">
      <c r="A7" s="61" t="s">
        <v>106</v>
      </c>
      <c r="B7" s="54">
        <v>-4.3999999999999915</v>
      </c>
      <c r="C7" s="71">
        <v>-4.4032023576025097</v>
      </c>
      <c r="D7" s="71">
        <v>-6.1017995683584729</v>
      </c>
      <c r="E7" s="71">
        <v>-6.1748271441169749</v>
      </c>
      <c r="F7" s="71">
        <v>-3.6336973397869485</v>
      </c>
      <c r="G7" s="71">
        <v>-4.0638630516229455</v>
      </c>
      <c r="H7" s="71">
        <v>-3.5043912037449587</v>
      </c>
    </row>
    <row r="8" spans="1:8">
      <c r="A8" s="61" t="s">
        <v>110</v>
      </c>
      <c r="B8" s="54">
        <v>-4.2999999999999972</v>
      </c>
      <c r="C8" s="71">
        <v>-3.0170670037926755</v>
      </c>
      <c r="D8" s="71">
        <v>-4.1450008718521758</v>
      </c>
      <c r="E8" s="71">
        <v>-4.1245100762854321</v>
      </c>
      <c r="F8" s="71">
        <v>-4.8603315701352301</v>
      </c>
      <c r="G8" s="71">
        <v>-4.0681935957137085</v>
      </c>
      <c r="H8" s="71">
        <v>-4.7014715316278313</v>
      </c>
    </row>
    <row r="9" spans="1:8">
      <c r="A9" s="61" t="s">
        <v>4</v>
      </c>
      <c r="B9" s="54">
        <v>-0.90000000000000568</v>
      </c>
      <c r="C9" s="71">
        <v>-0.25090591448640964</v>
      </c>
      <c r="D9" s="71">
        <v>-1.0596410824974782</v>
      </c>
      <c r="E9" s="71">
        <v>-0.34570734454727869</v>
      </c>
      <c r="F9" s="71">
        <v>-1.241037336213239</v>
      </c>
      <c r="G9" s="71">
        <v>-0.78846559888999934</v>
      </c>
      <c r="H9" s="71">
        <v>-0.86135366860327167</v>
      </c>
    </row>
    <row r="10" spans="1:8">
      <c r="A10" s="61" t="s">
        <v>104</v>
      </c>
      <c r="B10" s="54">
        <v>-2.2999999999999972</v>
      </c>
      <c r="C10" s="71">
        <v>-2.4529281309875586</v>
      </c>
      <c r="D10" s="71">
        <v>-3.9555767643682174</v>
      </c>
      <c r="E10" s="71">
        <v>-0.52777287412749274</v>
      </c>
      <c r="F10" s="71">
        <v>-2.0104947698920768</v>
      </c>
      <c r="G10" s="71">
        <v>-1.9802435789330701</v>
      </c>
      <c r="H10" s="71">
        <v>-2.0878864545764486</v>
      </c>
    </row>
    <row r="11" spans="1:8">
      <c r="A11" s="61" t="s">
        <v>5</v>
      </c>
      <c r="B11" s="54">
        <v>0.29999999999999716</v>
      </c>
      <c r="C11" s="71">
        <v>0.92478953736430469</v>
      </c>
      <c r="D11" s="71">
        <v>0.72863473250352229</v>
      </c>
      <c r="E11" s="71">
        <v>0.93416345056462546</v>
      </c>
      <c r="F11" s="71">
        <v>-0.24943910343695563</v>
      </c>
      <c r="G11" s="71">
        <v>0.97454609573549078</v>
      </c>
      <c r="H11" s="71">
        <v>-0.16041411612619072</v>
      </c>
    </row>
    <row r="12" spans="1:8">
      <c r="A12" s="61" t="s">
        <v>109</v>
      </c>
      <c r="B12" s="54">
        <v>-2.2999999999999972</v>
      </c>
      <c r="C12" s="71">
        <v>-2.2104178126657104</v>
      </c>
      <c r="D12" s="71">
        <v>-3.1568052631534584</v>
      </c>
      <c r="E12" s="71">
        <v>-2.3470935586976509</v>
      </c>
      <c r="F12" s="71">
        <v>-1.9533057701067804</v>
      </c>
      <c r="G12" s="71">
        <v>-1.4467707797735443</v>
      </c>
      <c r="H12" s="71">
        <v>-2.5778672379063607</v>
      </c>
    </row>
    <row r="13" spans="1:8">
      <c r="A13" s="61" t="s">
        <v>105</v>
      </c>
      <c r="B13" s="71">
        <v>-3</v>
      </c>
      <c r="C13" s="71">
        <v>-2.0635146239177118</v>
      </c>
      <c r="D13" s="71">
        <v>-3.3294055480889</v>
      </c>
      <c r="E13" s="71">
        <v>-4.1329032349815549</v>
      </c>
      <c r="F13" s="71">
        <v>-3.114131350673631</v>
      </c>
      <c r="G13" s="71">
        <v>-0.96992250594030338</v>
      </c>
      <c r="H13" s="71">
        <v>-3.8415821396020249</v>
      </c>
    </row>
    <row r="16" spans="1:8">
      <c r="A16" s="115" t="s">
        <v>93</v>
      </c>
      <c r="B16" s="116"/>
      <c r="C16" s="116"/>
      <c r="D16" s="116"/>
      <c r="E16" s="116"/>
      <c r="F16" s="116"/>
      <c r="G16" s="116"/>
      <c r="H16" s="59"/>
    </row>
    <row r="17" spans="1:8" ht="34.5" customHeight="1">
      <c r="A17" s="118" t="s">
        <v>149</v>
      </c>
      <c r="B17" s="118"/>
      <c r="C17" s="118"/>
      <c r="D17" s="118"/>
      <c r="E17" s="118"/>
      <c r="F17" s="118"/>
      <c r="G17" s="118"/>
      <c r="H17" s="118"/>
    </row>
    <row r="18" spans="1:8">
      <c r="A18" s="59" t="s">
        <v>112</v>
      </c>
      <c r="B18" s="59"/>
      <c r="C18" s="59"/>
      <c r="D18" s="59"/>
      <c r="E18" s="59"/>
      <c r="F18" s="59"/>
      <c r="G18" s="59"/>
      <c r="H18" s="59"/>
    </row>
    <row r="20" spans="1:8">
      <c r="A20" s="16" t="s">
        <v>114</v>
      </c>
    </row>
  </sheetData>
  <mergeCells count="3">
    <mergeCell ref="A3:H3"/>
    <mergeCell ref="A16:G16"/>
    <mergeCell ref="A17:H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workbookViewId="0">
      <selection activeCell="O52" sqref="O52"/>
    </sheetView>
  </sheetViews>
  <sheetFormatPr baseColWidth="10" defaultRowHeight="15"/>
  <cols>
    <col min="1" max="1" width="40.140625" customWidth="1"/>
  </cols>
  <sheetData>
    <row r="3" spans="1:8">
      <c r="A3" s="128" t="s">
        <v>123</v>
      </c>
      <c r="B3" s="129"/>
      <c r="C3" s="129"/>
      <c r="D3" s="129"/>
      <c r="E3" s="129"/>
      <c r="F3" s="129"/>
      <c r="G3" s="129"/>
      <c r="H3" s="129"/>
    </row>
    <row r="5" spans="1:8" ht="24">
      <c r="A5" s="63" t="s">
        <v>18</v>
      </c>
      <c r="B5" s="54" t="s">
        <v>27</v>
      </c>
      <c r="C5" s="54" t="s">
        <v>28</v>
      </c>
      <c r="D5" s="54" t="s">
        <v>29</v>
      </c>
      <c r="E5" s="54" t="s">
        <v>30</v>
      </c>
      <c r="F5" s="54" t="s">
        <v>31</v>
      </c>
      <c r="G5" s="54" t="s">
        <v>32</v>
      </c>
    </row>
    <row r="6" spans="1:8">
      <c r="A6" s="56" t="s">
        <v>11</v>
      </c>
      <c r="B6" s="71">
        <v>45.283018867924532</v>
      </c>
      <c r="C6" s="71">
        <v>42.971304031965133</v>
      </c>
      <c r="D6" s="71">
        <v>43.807228915662648</v>
      </c>
      <c r="E6" s="71">
        <v>47.618366471177225</v>
      </c>
      <c r="F6" s="71">
        <v>44.240263302249041</v>
      </c>
      <c r="G6" s="71">
        <v>45.066697332106713</v>
      </c>
    </row>
    <row r="7" spans="1:8">
      <c r="A7" s="56" t="s">
        <v>157</v>
      </c>
      <c r="B7" s="71">
        <v>56.3393708293613</v>
      </c>
      <c r="C7" s="71">
        <v>53.430737932309967</v>
      </c>
      <c r="D7" s="71">
        <v>54.856027330405077</v>
      </c>
      <c r="E7" s="71">
        <v>58.330931104064575</v>
      </c>
      <c r="F7" s="71">
        <v>53.707802988378525</v>
      </c>
      <c r="G7" s="71">
        <v>57.136188586766245</v>
      </c>
    </row>
    <row r="8" spans="1:8">
      <c r="A8" s="56" t="s">
        <v>158</v>
      </c>
      <c r="B8" s="71">
        <v>53.257070225611692</v>
      </c>
      <c r="C8" s="71">
        <v>52.7834288884779</v>
      </c>
      <c r="D8" s="71">
        <v>53.879941434846266</v>
      </c>
      <c r="E8" s="71">
        <v>56.442778898818105</v>
      </c>
      <c r="F8" s="71">
        <v>52.130603209739903</v>
      </c>
      <c r="G8" s="71">
        <v>57.089508694130011</v>
      </c>
    </row>
    <row r="9" spans="1:8">
      <c r="A9" s="56" t="s">
        <v>10</v>
      </c>
      <c r="B9" s="71">
        <v>59.260429835651074</v>
      </c>
      <c r="C9" s="71">
        <v>53.55894794923671</v>
      </c>
      <c r="D9" s="71">
        <v>60.911736178467514</v>
      </c>
      <c r="E9" s="71">
        <v>57.919008502666088</v>
      </c>
      <c r="F9" s="71">
        <v>54.783092324805338</v>
      </c>
      <c r="G9" s="71">
        <v>55.17642948643298</v>
      </c>
    </row>
    <row r="10" spans="1:8">
      <c r="A10" s="56" t="s">
        <v>116</v>
      </c>
      <c r="B10" s="71">
        <v>57.161003493172437</v>
      </c>
      <c r="C10" s="71">
        <v>58.029939013121421</v>
      </c>
      <c r="D10" s="71">
        <v>63.640800390434357</v>
      </c>
      <c r="E10" s="71">
        <v>61.646991073999423</v>
      </c>
      <c r="F10" s="71">
        <v>60.071942446043167</v>
      </c>
      <c r="G10" s="71">
        <v>55.781122389452811</v>
      </c>
    </row>
    <row r="11" spans="1:8">
      <c r="A11" s="56" t="s">
        <v>13</v>
      </c>
      <c r="B11" s="71">
        <v>71.374407582938389</v>
      </c>
      <c r="C11" s="71">
        <v>70.090189582182958</v>
      </c>
      <c r="D11" s="71">
        <v>71.428571428571431</v>
      </c>
      <c r="E11" s="71">
        <v>73.973194984868144</v>
      </c>
      <c r="F11" s="71">
        <v>70.22752497225305</v>
      </c>
      <c r="G11" s="71">
        <v>73.326347653976015</v>
      </c>
    </row>
    <row r="12" spans="1:8">
      <c r="A12" s="56" t="s">
        <v>115</v>
      </c>
      <c r="B12" s="71">
        <v>76.106194690265482</v>
      </c>
      <c r="C12" s="71">
        <v>74.139517761825886</v>
      </c>
      <c r="D12" s="71">
        <v>76.20203982515784</v>
      </c>
      <c r="E12" s="71">
        <v>76.279002738146701</v>
      </c>
      <c r="F12" s="71">
        <v>76.004433361041833</v>
      </c>
      <c r="G12" s="71">
        <v>75.349162011173192</v>
      </c>
    </row>
    <row r="13" spans="1:8">
      <c r="A13" s="56" t="s">
        <v>14</v>
      </c>
      <c r="B13" s="71">
        <v>74.777636594663278</v>
      </c>
      <c r="C13" s="71">
        <v>73.254525304765423</v>
      </c>
      <c r="D13" s="71">
        <v>76.16023448949683</v>
      </c>
      <c r="E13" s="71">
        <v>76.980697205416305</v>
      </c>
      <c r="F13" s="71">
        <v>74.147963424771405</v>
      </c>
      <c r="G13" s="71">
        <v>77.204853009799351</v>
      </c>
    </row>
    <row r="14" spans="1:8">
      <c r="A14" s="56" t="s">
        <v>12</v>
      </c>
      <c r="B14" s="71">
        <v>84.112444725205307</v>
      </c>
      <c r="C14" s="71">
        <v>81.325966850828735</v>
      </c>
      <c r="D14" s="71">
        <v>82.48423095584667</v>
      </c>
      <c r="E14" s="71">
        <v>84.207492795389044</v>
      </c>
      <c r="F14" s="71">
        <v>82.714681440443215</v>
      </c>
      <c r="G14" s="71">
        <v>82.356361944638294</v>
      </c>
    </row>
    <row r="16" spans="1:8">
      <c r="A16" s="115" t="s">
        <v>93</v>
      </c>
      <c r="B16" s="116"/>
      <c r="C16" s="116"/>
      <c r="D16" s="116"/>
      <c r="E16" s="116"/>
      <c r="F16" s="116"/>
      <c r="G16" s="116"/>
      <c r="H16" s="59"/>
    </row>
    <row r="17" spans="1:8" ht="29.25" customHeight="1">
      <c r="A17" s="118" t="s">
        <v>125</v>
      </c>
      <c r="B17" s="118"/>
      <c r="C17" s="118"/>
      <c r="D17" s="118"/>
      <c r="E17" s="118"/>
      <c r="F17" s="118"/>
      <c r="G17" s="118"/>
      <c r="H17" s="118"/>
    </row>
    <row r="18" spans="1:8">
      <c r="A18" s="59" t="s">
        <v>112</v>
      </c>
      <c r="B18" s="59"/>
      <c r="C18" s="59"/>
      <c r="D18" s="59"/>
      <c r="E18" s="59"/>
      <c r="F18" s="59"/>
      <c r="G18" s="59"/>
      <c r="H18" s="59"/>
    </row>
    <row r="20" spans="1:8">
      <c r="A20" s="16" t="s">
        <v>114</v>
      </c>
    </row>
  </sheetData>
  <mergeCells count="3">
    <mergeCell ref="A3:H3"/>
    <mergeCell ref="A16:G16"/>
    <mergeCell ref="A17: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Fig1 evol_academie_FR</vt:lpstr>
      <vt:lpstr>Fig2 evol_academie_M</vt:lpstr>
      <vt:lpstr>Fig 3 maitrise_secteurs</vt:lpstr>
      <vt:lpstr>compléments ecarts_secteurs</vt:lpstr>
      <vt:lpstr>Fig 4 maitrise_genre</vt:lpstr>
      <vt:lpstr>complements ecarts_genre</vt:lpstr>
      <vt:lpstr>Figure 5</vt:lpstr>
      <vt:lpstr>Figure 6</vt:lpstr>
      <vt:lpstr>Figure 7</vt:lpstr>
      <vt:lpstr>Figure 8</vt:lpstr>
      <vt:lpstr>ecart 19-20 dept</vt:lpstr>
      <vt:lpstr>evol_Cher</vt:lpstr>
      <vt:lpstr>evol_Eure-et-Loir</vt:lpstr>
      <vt:lpstr>evol_Indre</vt:lpstr>
      <vt:lpstr>evol_Indre-et-Loire</vt:lpstr>
      <vt:lpstr>evol_Loir-et-Cher</vt:lpstr>
      <vt:lpstr>evol_Loiret</vt:lpstr>
      <vt:lpstr>detail 2020 français acad</vt:lpstr>
      <vt:lpstr>detail 2020 maths acad</vt:lpstr>
      <vt:lpstr>comparaison national</vt:lpstr>
      <vt:lpstr>bassins de proximité du 18</vt:lpstr>
      <vt:lpstr>bassins de proximité du 28</vt:lpstr>
      <vt:lpstr>bassins de proximité du 36</vt:lpstr>
      <vt:lpstr>bassins de proximité du 37</vt:lpstr>
      <vt:lpstr>bassins de proximité du 41</vt:lpstr>
      <vt:lpstr>bassins de proximité du 45</vt:lpstr>
      <vt:lpstr>méthodologie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Céline LEDUC</cp:lastModifiedBy>
  <dcterms:created xsi:type="dcterms:W3CDTF">2020-05-14T12:02:42Z</dcterms:created>
  <dcterms:modified xsi:type="dcterms:W3CDTF">2021-07-07T13:44:08Z</dcterms:modified>
</cp:coreProperties>
</file>